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220" yWindow="0" windowWidth="9300" windowHeight="8085" activeTab="1"/>
  </bookViews>
  <sheets>
    <sheet name="All India" sheetId="2" r:id="rId1"/>
    <sheet name="Statewise" sheetId="3" r:id="rId2"/>
  </sheets>
  <definedNames>
    <definedName name="\x">#N/A</definedName>
    <definedName name="\z">#N/A</definedName>
    <definedName name="_xlnm._FilterDatabase" localSheetId="0" hidden="1">'All India'!$A$11:$E$11</definedName>
    <definedName name="_xlnm._FilterDatabase" localSheetId="1" hidden="1">Statewise!$A$1:$Q$39</definedName>
    <definedName name="_xlnm.Print_Area" localSheetId="0">'All India'!$A$1:$E$27</definedName>
    <definedName name="_xlnm.Print_Area" localSheetId="1">Statewise!$A$1:$Q$54</definedName>
  </definedNames>
  <calcPr calcId="124519" iterate="1" iterateCount="1"/>
</workbook>
</file>

<file path=xl/calcChain.xml><?xml version="1.0" encoding="utf-8"?>
<calcChain xmlns="http://schemas.openxmlformats.org/spreadsheetml/2006/main">
  <c r="Q39" i="3"/>
  <c r="P39"/>
  <c r="Q38"/>
  <c r="P38"/>
  <c r="Q37"/>
  <c r="P37"/>
  <c r="Q36"/>
  <c r="P36"/>
  <c r="Q35"/>
  <c r="Q34"/>
  <c r="P34"/>
  <c r="Q33"/>
  <c r="P33"/>
  <c r="Q32"/>
  <c r="P32"/>
  <c r="Q31"/>
  <c r="P31"/>
  <c r="Q30"/>
  <c r="P30"/>
  <c r="Q29"/>
  <c r="P29"/>
  <c r="Q28"/>
  <c r="P28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49"/>
  <c r="P49"/>
  <c r="E19" i="2"/>
  <c r="E16"/>
  <c r="E15"/>
  <c r="E11"/>
  <c r="E12"/>
  <c r="E13"/>
  <c r="E14"/>
  <c r="E17"/>
  <c r="E18"/>
  <c r="E20"/>
  <c r="E10"/>
</calcChain>
</file>

<file path=xl/sharedStrings.xml><?xml version="1.0" encoding="utf-8"?>
<sst xmlns="http://schemas.openxmlformats.org/spreadsheetml/2006/main" count="161" uniqueCount="91">
  <si>
    <t xml:space="preserve"> </t>
  </si>
  <si>
    <t>Cow Milk</t>
  </si>
  <si>
    <t xml:space="preserve">  Buffalo Milk</t>
  </si>
  <si>
    <t xml:space="preserve"> Goat Milk</t>
  </si>
  <si>
    <t xml:space="preserve">        1</t>
  </si>
  <si>
    <t>2</t>
  </si>
  <si>
    <t>3</t>
  </si>
  <si>
    <t>4</t>
  </si>
  <si>
    <t>5</t>
  </si>
  <si>
    <t>State:</t>
  </si>
  <si>
    <t xml:space="preserve"> Andhra Pradesh</t>
  </si>
  <si>
    <t xml:space="preserve"> Arunachal Pradesh</t>
  </si>
  <si>
    <t xml:space="preserve"> Assam</t>
  </si>
  <si>
    <t xml:space="preserve"> Bihar</t>
  </si>
  <si>
    <t xml:space="preserve"> Goa</t>
  </si>
  <si>
    <t xml:space="preserve"> Gujarat</t>
  </si>
  <si>
    <t xml:space="preserve"> Haryana</t>
  </si>
  <si>
    <t xml:space="preserve"> Himachal Pradesh</t>
  </si>
  <si>
    <t xml:space="preserve"> Karnataka</t>
  </si>
  <si>
    <t xml:space="preserve"> Kerala</t>
  </si>
  <si>
    <t xml:space="preserve"> Madhya Pradesh</t>
  </si>
  <si>
    <t xml:space="preserve"> Maharashtra</t>
  </si>
  <si>
    <t xml:space="preserve"> Manipur</t>
  </si>
  <si>
    <t xml:space="preserve"> Meghalaya</t>
  </si>
  <si>
    <t xml:space="preserve"> Mizoram</t>
  </si>
  <si>
    <t xml:space="preserve"> Punjab</t>
  </si>
  <si>
    <t xml:space="preserve"> Rajasthan</t>
  </si>
  <si>
    <t xml:space="preserve"> Tamil Nadu</t>
  </si>
  <si>
    <t xml:space="preserve"> Tripura</t>
  </si>
  <si>
    <t xml:space="preserve"> Uttar Pradesh</t>
  </si>
  <si>
    <t xml:space="preserve"> West Bengal</t>
  </si>
  <si>
    <t>Union Territory:</t>
  </si>
  <si>
    <t xml:space="preserve"> A. &amp; N. Islands</t>
  </si>
  <si>
    <t xml:space="preserve"> Chandigarh</t>
  </si>
  <si>
    <t xml:space="preserve"> Daman &amp; Diu</t>
  </si>
  <si>
    <t xml:space="preserve"> Delhi</t>
  </si>
  <si>
    <t xml:space="preserve"> Lakshadweep</t>
  </si>
  <si>
    <t xml:space="preserve"> LIVESTOCK AND FISHERIES</t>
  </si>
  <si>
    <t xml:space="preserve"> Nagaland</t>
  </si>
  <si>
    <t xml:space="preserve"> Jammu &amp; Kashmir</t>
  </si>
  <si>
    <t xml:space="preserve"> D. &amp; N. Haveli</t>
  </si>
  <si>
    <t>Total $</t>
  </si>
  <si>
    <t xml:space="preserve"> ('000 tonne)</t>
  </si>
  <si>
    <t xml:space="preserve"> Jharkhand</t>
  </si>
  <si>
    <t xml:space="preserve"> - No production data reported</t>
  </si>
  <si>
    <t xml:space="preserve"> Puducherry</t>
  </si>
  <si>
    <t xml:space="preserve"> Uttarakhand</t>
  </si>
  <si>
    <t>-</t>
  </si>
  <si>
    <t xml:space="preserve"> Sikkim #</t>
  </si>
  <si>
    <t xml:space="preserve"> Chhattisgarh</t>
  </si>
  <si>
    <t>Source: Department of Animal Husbandry , Dairying &amp; Fisheries, Ministry of Agriculture</t>
  </si>
  <si>
    <t>2010-11</t>
  </si>
  <si>
    <t xml:space="preserve"> 2000-01</t>
  </si>
  <si>
    <t xml:space="preserve"> 2001-02</t>
  </si>
  <si>
    <t xml:space="preserve"> 2002-03</t>
  </si>
  <si>
    <t xml:space="preserve"> 2003-04</t>
  </si>
  <si>
    <t xml:space="preserve"> 2004-05</t>
  </si>
  <si>
    <t xml:space="preserve"> 2005-06</t>
  </si>
  <si>
    <t xml:space="preserve"> 2006-07</t>
  </si>
  <si>
    <t xml:space="preserve"> 2007-08</t>
  </si>
  <si>
    <t xml:space="preserve"> 2008-09</t>
  </si>
  <si>
    <t xml:space="preserve"> 2009-10</t>
  </si>
  <si>
    <t xml:space="preserve"> 2010-11</t>
  </si>
  <si>
    <t xml:space="preserve"> ($)Totals may not tally due to non availability of share of production of milk by cow, buffalo and goat from some States/ Union Territories</t>
  </si>
  <si>
    <t>2011-12</t>
  </si>
  <si>
    <t xml:space="preserve"> Year</t>
  </si>
  <si>
    <t>Odisha</t>
  </si>
  <si>
    <t>2013-14</t>
  </si>
  <si>
    <t xml:space="preserve"> State/Union Territory</t>
  </si>
  <si>
    <t>Table 10.4 (A)-PRODUCTION OF MILK</t>
  </si>
  <si>
    <t>Table 10.4 (B)-PRODUCTION OF MILK</t>
  </si>
  <si>
    <t>Boffalo Milk</t>
  </si>
  <si>
    <t>Goat Milk</t>
  </si>
  <si>
    <t>Total Production</t>
  </si>
  <si>
    <t>2014-15</t>
  </si>
  <si>
    <t>Telangana</t>
  </si>
  <si>
    <t>Source: Department of Animal Husbandry , Dairying &amp; Fisheries, Ministry of Agriculture &amp; Farmers' Welfare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</si>
  <si>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</si>
  <si>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</si>
  <si>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</si>
  <si>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</si>
  <si>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</si>
  <si>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 10</t>
  </si>
  <si>
    <t xml:space="preserve">        11</t>
  </si>
  <si>
    <t xml:space="preserve">        12</t>
  </si>
  <si>
    <t xml:space="preserve">        13</t>
  </si>
  <si>
    <t xml:space="preserve">        14</t>
  </si>
  <si>
    <t xml:space="preserve">        15</t>
  </si>
  <si>
    <t xml:space="preserve">        16</t>
  </si>
  <si>
    <t xml:space="preserve">        17</t>
  </si>
  <si>
    <t>All India</t>
  </si>
</sst>
</file>

<file path=xl/styles.xml><?xml version="1.0" encoding="utf-8"?>
<styleSheet xmlns="http://schemas.openxmlformats.org/spreadsheetml/2006/main">
  <numFmts count="1">
    <numFmt numFmtId="172" formatCode="0_)"/>
  </numFmts>
  <fonts count="10">
    <font>
      <sz val="10"/>
      <name val="Courier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i/>
      <u/>
      <sz val="11"/>
      <name val="Times New Roman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37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72" fontId="1" fillId="0" borderId="0" xfId="0" applyNumberFormat="1" applyFont="1" applyProtection="1"/>
    <xf numFmtId="0" fontId="0" fillId="0" borderId="0" xfId="0" applyBorder="1" applyAlignment="1"/>
    <xf numFmtId="0" fontId="0" fillId="0" borderId="0" xfId="0" applyBorder="1"/>
    <xf numFmtId="49" fontId="1" fillId="0" borderId="0" xfId="0" applyNumberFormat="1" applyFont="1" applyBorder="1" applyAlignment="1"/>
    <xf numFmtId="0" fontId="5" fillId="0" borderId="0" xfId="0" applyFont="1"/>
    <xf numFmtId="0" fontId="5" fillId="0" borderId="0" xfId="0" applyFont="1" applyBorder="1"/>
    <xf numFmtId="1" fontId="5" fillId="0" borderId="0" xfId="0" applyNumberFormat="1" applyFont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2" borderId="8" xfId="0" applyFont="1" applyFill="1" applyBorder="1" applyAlignment="1" applyProtection="1">
      <alignment horizontal="center"/>
    </xf>
    <xf numFmtId="49" fontId="4" fillId="2" borderId="9" xfId="0" applyNumberFormat="1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left"/>
    </xf>
    <xf numFmtId="0" fontId="4" fillId="2" borderId="6" xfId="0" applyFont="1" applyFill="1" applyBorder="1" applyAlignment="1">
      <alignment horizontal="center"/>
    </xf>
    <xf numFmtId="1" fontId="1" fillId="3" borderId="0" xfId="0" applyNumberFormat="1" applyFont="1" applyFill="1" applyBorder="1" applyAlignment="1" applyProtection="1">
      <alignment horizontal="center"/>
    </xf>
    <xf numFmtId="1" fontId="1" fillId="3" borderId="10" xfId="0" applyNumberFormat="1" applyFont="1" applyFill="1" applyBorder="1" applyAlignment="1" applyProtection="1">
      <alignment horizontal="center"/>
    </xf>
    <xf numFmtId="1" fontId="4" fillId="3" borderId="0" xfId="0" applyNumberFormat="1" applyFont="1" applyFill="1" applyBorder="1" applyAlignment="1" applyProtection="1">
      <alignment horizontal="center"/>
    </xf>
    <xf numFmtId="1" fontId="1" fillId="3" borderId="5" xfId="0" applyNumberFormat="1" applyFont="1" applyFill="1" applyBorder="1" applyAlignment="1" applyProtection="1">
      <alignment horizontal="center"/>
    </xf>
    <xf numFmtId="1" fontId="1" fillId="3" borderId="0" xfId="0" applyNumberFormat="1" applyFont="1" applyFill="1" applyBorder="1" applyAlignment="1">
      <alignment horizontal="center"/>
    </xf>
    <xf numFmtId="1" fontId="1" fillId="3" borderId="10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49" fontId="4" fillId="4" borderId="11" xfId="0" applyNumberFormat="1" applyFont="1" applyFill="1" applyBorder="1" applyAlignment="1" applyProtection="1"/>
    <xf numFmtId="49" fontId="4" fillId="4" borderId="12" xfId="0" applyNumberFormat="1" applyFont="1" applyFill="1" applyBorder="1" applyAlignment="1"/>
    <xf numFmtId="49" fontId="1" fillId="4" borderId="12" xfId="0" applyNumberFormat="1" applyFont="1" applyFill="1" applyBorder="1" applyAlignment="1"/>
    <xf numFmtId="0" fontId="0" fillId="4" borderId="12" xfId="0" applyFill="1" applyBorder="1" applyAlignment="1"/>
    <xf numFmtId="0" fontId="0" fillId="4" borderId="0" xfId="0" applyFill="1" applyBorder="1" applyAlignment="1">
      <alignment horizontal="left"/>
    </xf>
    <xf numFmtId="37" fontId="1" fillId="4" borderId="5" xfId="0" applyNumberFormat="1" applyFont="1" applyFill="1" applyBorder="1" applyProtection="1"/>
    <xf numFmtId="49" fontId="1" fillId="4" borderId="4" xfId="0" applyNumberFormat="1" applyFont="1" applyFill="1" applyBorder="1" applyAlignment="1" applyProtection="1"/>
    <xf numFmtId="0" fontId="1" fillId="4" borderId="0" xfId="0" applyFont="1" applyFill="1" applyBorder="1" applyAlignment="1"/>
    <xf numFmtId="172" fontId="1" fillId="4" borderId="0" xfId="0" applyNumberFormat="1" applyFont="1" applyFill="1" applyBorder="1" applyProtection="1"/>
    <xf numFmtId="0" fontId="1" fillId="4" borderId="5" xfId="0" applyFont="1" applyFill="1" applyBorder="1"/>
    <xf numFmtId="0" fontId="1" fillId="4" borderId="4" xfId="0" applyFont="1" applyFill="1" applyBorder="1" applyAlignment="1" applyProtection="1">
      <alignment horizontal="left"/>
    </xf>
    <xf numFmtId="0" fontId="1" fillId="4" borderId="0" xfId="0" applyFont="1" applyFill="1" applyBorder="1"/>
    <xf numFmtId="0" fontId="1" fillId="4" borderId="4" xfId="0" applyFont="1" applyFill="1" applyBorder="1" applyAlignment="1" applyProtection="1"/>
    <xf numFmtId="0" fontId="6" fillId="4" borderId="0" xfId="0" applyFont="1" applyFill="1" applyBorder="1" applyAlignment="1"/>
    <xf numFmtId="0" fontId="1" fillId="4" borderId="13" xfId="0" applyFont="1" applyFill="1" applyBorder="1"/>
    <xf numFmtId="0" fontId="1" fillId="4" borderId="14" xfId="0" applyFont="1" applyFill="1" applyBorder="1"/>
    <xf numFmtId="172" fontId="1" fillId="4" borderId="14" xfId="0" applyNumberFormat="1" applyFont="1" applyFill="1" applyBorder="1" applyProtection="1"/>
    <xf numFmtId="0" fontId="1" fillId="4" borderId="15" xfId="0" applyFont="1" applyFill="1" applyBorder="1"/>
    <xf numFmtId="1" fontId="1" fillId="5" borderId="0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4" fillId="5" borderId="0" xfId="0" applyNumberFormat="1" applyFont="1" applyFill="1" applyBorder="1" applyAlignment="1" applyProtection="1">
      <alignment horizontal="center"/>
    </xf>
    <xf numFmtId="1" fontId="4" fillId="5" borderId="5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4" fillId="5" borderId="10" xfId="0" applyNumberFormat="1" applyFont="1" applyFill="1" applyBorder="1" applyAlignment="1" applyProtection="1">
      <alignment horizontal="center"/>
    </xf>
    <xf numFmtId="1" fontId="4" fillId="5" borderId="16" xfId="0" applyNumberFormat="1" applyFont="1" applyFill="1" applyBorder="1" applyAlignment="1">
      <alignment horizontal="center"/>
    </xf>
    <xf numFmtId="1" fontId="4" fillId="5" borderId="17" xfId="0" applyNumberFormat="1" applyFont="1" applyFill="1" applyBorder="1" applyAlignment="1">
      <alignment horizontal="center"/>
    </xf>
    <xf numFmtId="1" fontId="4" fillId="5" borderId="18" xfId="0" applyNumberFormat="1" applyFont="1" applyFill="1" applyBorder="1" applyAlignment="1">
      <alignment horizontal="center"/>
    </xf>
    <xf numFmtId="0" fontId="7" fillId="2" borderId="6" xfId="0" applyFont="1" applyFill="1" applyBorder="1"/>
    <xf numFmtId="0" fontId="7" fillId="2" borderId="7" xfId="0" applyFont="1" applyFill="1" applyBorder="1"/>
    <xf numFmtId="0" fontId="7" fillId="0" borderId="0" xfId="0" applyFont="1"/>
    <xf numFmtId="0" fontId="8" fillId="2" borderId="19" xfId="0" applyFont="1" applyFill="1" applyBorder="1" applyAlignment="1" applyProtection="1">
      <alignment horizontal="left" wrapText="1"/>
    </xf>
    <xf numFmtId="0" fontId="8" fillId="2" borderId="4" xfId="0" applyFont="1" applyFill="1" applyBorder="1" applyAlignment="1" applyProtection="1">
      <alignment horizontal="left"/>
    </xf>
    <xf numFmtId="49" fontId="8" fillId="2" borderId="9" xfId="0" applyNumberFormat="1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center"/>
    </xf>
    <xf numFmtId="0" fontId="7" fillId="0" borderId="0" xfId="0" applyFont="1" applyAlignment="1" applyProtection="1">
      <alignment horizontal="left"/>
    </xf>
    <xf numFmtId="0" fontId="8" fillId="2" borderId="8" xfId="0" applyFont="1" applyFill="1" applyBorder="1" applyAlignment="1" applyProtection="1">
      <alignment horizontal="center"/>
    </xf>
    <xf numFmtId="49" fontId="8" fillId="2" borderId="9" xfId="0" applyNumberFormat="1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1" fontId="7" fillId="3" borderId="0" xfId="0" applyNumberFormat="1" applyFont="1" applyFill="1" applyBorder="1" applyAlignment="1" applyProtection="1">
      <alignment horizontal="center"/>
    </xf>
    <xf numFmtId="1" fontId="7" fillId="3" borderId="10" xfId="0" applyNumberFormat="1" applyFont="1" applyFill="1" applyBorder="1" applyAlignment="1" applyProtection="1">
      <alignment horizontal="center"/>
    </xf>
    <xf numFmtId="1" fontId="8" fillId="3" borderId="0" xfId="0" applyNumberFormat="1" applyFont="1" applyFill="1" applyBorder="1" applyAlignment="1" applyProtection="1">
      <alignment horizontal="center"/>
    </xf>
    <xf numFmtId="1" fontId="8" fillId="3" borderId="5" xfId="0" applyNumberFormat="1" applyFont="1" applyFill="1" applyBorder="1" applyAlignment="1" applyProtection="1">
      <alignment horizontal="center"/>
    </xf>
    <xf numFmtId="37" fontId="7" fillId="0" borderId="0" xfId="0" applyNumberFormat="1" applyFont="1" applyProtection="1"/>
    <xf numFmtId="0" fontId="7" fillId="2" borderId="4" xfId="0" applyFont="1" applyFill="1" applyBorder="1" applyAlignment="1" applyProtection="1">
      <alignment horizontal="left"/>
    </xf>
    <xf numFmtId="1" fontId="7" fillId="5" borderId="0" xfId="0" applyNumberFormat="1" applyFont="1" applyFill="1" applyBorder="1" applyAlignment="1" applyProtection="1">
      <alignment horizontal="center"/>
    </xf>
    <xf numFmtId="1" fontId="7" fillId="5" borderId="10" xfId="0" applyNumberFormat="1" applyFont="1" applyFill="1" applyBorder="1" applyAlignment="1" applyProtection="1">
      <alignment horizontal="center"/>
    </xf>
    <xf numFmtId="1" fontId="8" fillId="5" borderId="0" xfId="0" applyNumberFormat="1" applyFont="1" applyFill="1" applyBorder="1" applyAlignment="1" applyProtection="1">
      <alignment horizontal="center"/>
    </xf>
    <xf numFmtId="1" fontId="8" fillId="5" borderId="5" xfId="0" applyNumberFormat="1" applyFont="1" applyFill="1" applyBorder="1" applyAlignment="1" applyProtection="1">
      <alignment horizontal="center"/>
    </xf>
    <xf numFmtId="1" fontId="7" fillId="3" borderId="0" xfId="0" quotePrefix="1" applyNumberFormat="1" applyFont="1" applyFill="1" applyBorder="1" applyAlignment="1" applyProtection="1">
      <alignment horizontal="center"/>
    </xf>
    <xf numFmtId="1" fontId="7" fillId="3" borderId="10" xfId="0" quotePrefix="1" applyNumberFormat="1" applyFont="1" applyFill="1" applyBorder="1" applyAlignment="1" applyProtection="1">
      <alignment horizontal="center"/>
    </xf>
    <xf numFmtId="1" fontId="7" fillId="5" borderId="0" xfId="0" quotePrefix="1" applyNumberFormat="1" applyFont="1" applyFill="1" applyBorder="1" applyAlignment="1" applyProtection="1">
      <alignment horizontal="center"/>
    </xf>
    <xf numFmtId="1" fontId="7" fillId="5" borderId="10" xfId="0" quotePrefix="1" applyNumberFormat="1" applyFont="1" applyFill="1" applyBorder="1" applyAlignment="1" applyProtection="1">
      <alignment horizontal="center"/>
    </xf>
    <xf numFmtId="1" fontId="7" fillId="3" borderId="5" xfId="0" applyNumberFormat="1" applyFont="1" applyFill="1" applyBorder="1" applyAlignment="1" applyProtection="1">
      <alignment horizontal="center"/>
    </xf>
    <xf numFmtId="1" fontId="7" fillId="5" borderId="5" xfId="0" applyNumberFormat="1" applyFont="1" applyFill="1" applyBorder="1" applyAlignment="1" applyProtection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" fillId="2" borderId="5" xfId="0" applyFont="1" applyFill="1" applyBorder="1" applyAlignment="1" applyProtection="1">
      <alignment horizontal="right"/>
    </xf>
    <xf numFmtId="0" fontId="4" fillId="2" borderId="5" xfId="0" applyFont="1" applyFill="1" applyBorder="1" applyAlignment="1" applyProtection="1">
      <alignment horizontal="right"/>
    </xf>
    <xf numFmtId="0" fontId="1" fillId="2" borderId="21" xfId="0" applyFont="1" applyFill="1" applyBorder="1"/>
    <xf numFmtId="0" fontId="4" fillId="2" borderId="11" xfId="0" applyFont="1" applyFill="1" applyBorder="1" applyAlignment="1" applyProtection="1">
      <alignment horizontal="left"/>
    </xf>
    <xf numFmtId="0" fontId="4" fillId="2" borderId="6" xfId="0" applyFont="1" applyFill="1" applyBorder="1" applyAlignment="1" applyProtection="1">
      <alignment horizontal="left"/>
    </xf>
    <xf numFmtId="49" fontId="4" fillId="2" borderId="20" xfId="0" applyNumberFormat="1" applyFont="1" applyFill="1" applyBorder="1" applyAlignment="1" applyProtection="1">
      <alignment horizontal="center"/>
    </xf>
    <xf numFmtId="0" fontId="4" fillId="3" borderId="8" xfId="0" applyFont="1" applyFill="1" applyBorder="1" applyAlignment="1">
      <alignment horizontal="center"/>
    </xf>
    <xf numFmtId="1" fontId="1" fillId="3" borderId="9" xfId="0" applyNumberFormat="1" applyFont="1" applyFill="1" applyBorder="1" applyAlignment="1" applyProtection="1">
      <alignment horizontal="center"/>
    </xf>
    <xf numFmtId="1" fontId="4" fillId="3" borderId="20" xfId="0" applyNumberFormat="1" applyFont="1" applyFill="1" applyBorder="1" applyAlignment="1" applyProtection="1">
      <alignment horizontal="center"/>
    </xf>
    <xf numFmtId="1" fontId="1" fillId="3" borderId="9" xfId="0" applyNumberFormat="1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4" fillId="5" borderId="8" xfId="0" applyFont="1" applyFill="1" applyBorder="1" applyAlignment="1">
      <alignment horizontal="center"/>
    </xf>
    <xf numFmtId="1" fontId="1" fillId="5" borderId="9" xfId="0" applyNumberFormat="1" applyFont="1" applyFill="1" applyBorder="1" applyAlignment="1" applyProtection="1">
      <alignment horizontal="center"/>
    </xf>
    <xf numFmtId="1" fontId="4" fillId="5" borderId="20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>
      <alignment horizontal="center"/>
    </xf>
    <xf numFmtId="1" fontId="4" fillId="5" borderId="8" xfId="0" applyNumberFormat="1" applyFont="1" applyFill="1" applyBorder="1" applyAlignment="1">
      <alignment horizontal="center"/>
    </xf>
    <xf numFmtId="49" fontId="4" fillId="4" borderId="11" xfId="0" applyNumberFormat="1" applyFont="1" applyFill="1" applyBorder="1" applyAlignment="1" applyProtection="1">
      <alignment horizontal="center" wrapText="1"/>
    </xf>
    <xf numFmtId="49" fontId="4" fillId="4" borderId="12" xfId="0" applyNumberFormat="1" applyFont="1" applyFill="1" applyBorder="1" applyAlignment="1" applyProtection="1">
      <alignment horizontal="center" wrapText="1"/>
    </xf>
    <xf numFmtId="49" fontId="4" fillId="4" borderId="22" xfId="0" applyNumberFormat="1" applyFont="1" applyFill="1" applyBorder="1" applyAlignment="1" applyProtection="1">
      <alignment horizontal="center" wrapText="1"/>
    </xf>
    <xf numFmtId="49" fontId="4" fillId="4" borderId="4" xfId="0" applyNumberFormat="1" applyFont="1" applyFill="1" applyBorder="1" applyAlignment="1" applyProtection="1">
      <alignment horizontal="center" wrapText="1"/>
    </xf>
    <xf numFmtId="49" fontId="4" fillId="4" borderId="0" xfId="0" applyNumberFormat="1" applyFont="1" applyFill="1" applyBorder="1" applyAlignment="1" applyProtection="1">
      <alignment horizontal="center" wrapText="1"/>
    </xf>
    <xf numFmtId="49" fontId="4" fillId="4" borderId="5" xfId="0" applyNumberFormat="1" applyFont="1" applyFill="1" applyBorder="1" applyAlignment="1" applyProtection="1">
      <alignment horizontal="center" wrapText="1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</xf>
    <xf numFmtId="49" fontId="3" fillId="2" borderId="20" xfId="0" applyNumberFormat="1" applyFont="1" applyFill="1" applyBorder="1" applyAlignment="1" applyProtection="1">
      <alignment horizontal="center" vertical="center"/>
    </xf>
    <xf numFmtId="49" fontId="4" fillId="2" borderId="9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5" xfId="0" applyFont="1" applyFill="1" applyBorder="1" applyAlignment="1" applyProtection="1">
      <alignment horizontal="right"/>
    </xf>
    <xf numFmtId="49" fontId="8" fillId="2" borderId="23" xfId="0" applyNumberFormat="1" applyFont="1" applyFill="1" applyBorder="1" applyAlignment="1" applyProtection="1">
      <alignment horizontal="center" vertical="center"/>
    </xf>
    <xf numFmtId="49" fontId="8" fillId="2" borderId="16" xfId="0" applyNumberFormat="1" applyFont="1" applyFill="1" applyBorder="1" applyAlignment="1" applyProtection="1">
      <alignment horizontal="center" vertical="center"/>
    </xf>
    <xf numFmtId="49" fontId="8" fillId="2" borderId="17" xfId="0" applyNumberFormat="1" applyFont="1" applyFill="1" applyBorder="1" applyAlignment="1" applyProtection="1">
      <alignment horizontal="center" vertical="center"/>
    </xf>
    <xf numFmtId="49" fontId="9" fillId="2" borderId="16" xfId="0" applyNumberFormat="1" applyFont="1" applyFill="1" applyBorder="1" applyAlignment="1" applyProtection="1">
      <alignment horizontal="center" vertical="center"/>
    </xf>
    <xf numFmtId="49" fontId="9" fillId="2" borderId="18" xfId="0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right"/>
    </xf>
    <xf numFmtId="0" fontId="8" fillId="2" borderId="5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7"/>
  <sheetViews>
    <sheetView topLeftCell="A13" zoomScaleSheetLayoutView="100" workbookViewId="0">
      <selection activeCell="H27" sqref="H27"/>
    </sheetView>
  </sheetViews>
  <sheetFormatPr defaultRowHeight="12"/>
  <cols>
    <col min="1" max="1" width="10" customWidth="1"/>
    <col min="2" max="5" width="11.25" customWidth="1"/>
  </cols>
  <sheetData>
    <row r="1" spans="1:11">
      <c r="A1" s="91"/>
      <c r="B1" s="92"/>
      <c r="C1" s="92"/>
      <c r="D1" s="92"/>
      <c r="E1" s="93"/>
    </row>
    <row r="2" spans="1:11" ht="12.75">
      <c r="A2" s="14"/>
      <c r="B2" s="15"/>
      <c r="C2" s="15"/>
      <c r="D2" s="15"/>
      <c r="E2" s="94"/>
    </row>
    <row r="3" spans="1:11" ht="15.75">
      <c r="A3" s="119" t="s">
        <v>37</v>
      </c>
      <c r="B3" s="120"/>
      <c r="C3" s="120"/>
      <c r="D3" s="120"/>
      <c r="E3" s="121"/>
    </row>
    <row r="4" spans="1:11" ht="15.75">
      <c r="A4" s="122" t="s">
        <v>69</v>
      </c>
      <c r="B4" s="120"/>
      <c r="C4" s="120"/>
      <c r="D4" s="120"/>
      <c r="E4" s="121"/>
    </row>
    <row r="5" spans="1:11" ht="12.75">
      <c r="A5" s="14"/>
      <c r="B5" s="15"/>
      <c r="C5" s="15"/>
      <c r="D5" s="15"/>
      <c r="E5" s="95" t="s">
        <v>42</v>
      </c>
    </row>
    <row r="6" spans="1:11" ht="12.75">
      <c r="A6" s="17"/>
      <c r="B6" s="18"/>
      <c r="C6" s="18"/>
      <c r="D6" s="18"/>
      <c r="E6" s="96"/>
    </row>
    <row r="7" spans="1:11" ht="14.25" customHeight="1">
      <c r="A7" s="97" t="s">
        <v>65</v>
      </c>
      <c r="B7" s="124" t="s">
        <v>1</v>
      </c>
      <c r="C7" s="124" t="s">
        <v>2</v>
      </c>
      <c r="D7" s="124" t="s">
        <v>3</v>
      </c>
      <c r="E7" s="123" t="s">
        <v>41</v>
      </c>
    </row>
    <row r="8" spans="1:11" ht="12.75">
      <c r="A8" s="98"/>
      <c r="B8" s="124"/>
      <c r="C8" s="124"/>
      <c r="D8" s="124"/>
      <c r="E8" s="123"/>
    </row>
    <row r="9" spans="1:11" ht="12.75">
      <c r="A9" s="19" t="s">
        <v>4</v>
      </c>
      <c r="B9" s="20" t="s">
        <v>5</v>
      </c>
      <c r="C9" s="20" t="s">
        <v>6</v>
      </c>
      <c r="D9" s="20" t="s">
        <v>7</v>
      </c>
      <c r="E9" s="99" t="s">
        <v>8</v>
      </c>
    </row>
    <row r="10" spans="1:11" ht="12.75">
      <c r="A10" s="108" t="s">
        <v>52</v>
      </c>
      <c r="B10" s="109">
        <v>32957</v>
      </c>
      <c r="C10" s="109">
        <v>43428</v>
      </c>
      <c r="D10" s="109">
        <v>3266</v>
      </c>
      <c r="E10" s="110">
        <f>SUM(B10:D10)</f>
        <v>79651</v>
      </c>
      <c r="F10" s="8"/>
      <c r="G10" s="8"/>
      <c r="H10" s="8"/>
      <c r="I10" s="8"/>
      <c r="J10" s="8"/>
      <c r="K10" s="8"/>
    </row>
    <row r="11" spans="1:11" ht="12.75">
      <c r="A11" s="100" t="s">
        <v>53</v>
      </c>
      <c r="B11" s="101">
        <v>34516</v>
      </c>
      <c r="C11" s="101">
        <v>45402</v>
      </c>
      <c r="D11" s="101">
        <v>3501</v>
      </c>
      <c r="E11" s="102">
        <f t="shared" ref="E11:E20" si="0">SUM(B11:D11)</f>
        <v>83419</v>
      </c>
      <c r="F11" s="8"/>
      <c r="G11" s="8"/>
      <c r="H11" s="8"/>
      <c r="I11" s="8"/>
      <c r="J11" s="8"/>
      <c r="K11" s="8"/>
    </row>
    <row r="12" spans="1:11" ht="12.75">
      <c r="A12" s="108" t="s">
        <v>54</v>
      </c>
      <c r="B12" s="109">
        <v>34612</v>
      </c>
      <c r="C12" s="109">
        <v>46512</v>
      </c>
      <c r="D12" s="109">
        <v>3636</v>
      </c>
      <c r="E12" s="110">
        <f t="shared" si="0"/>
        <v>84760</v>
      </c>
      <c r="F12" s="8"/>
      <c r="G12" s="8"/>
      <c r="H12" s="8"/>
      <c r="I12" s="8"/>
      <c r="J12" s="8"/>
      <c r="K12" s="8"/>
    </row>
    <row r="13" spans="1:11" ht="12.75">
      <c r="A13" s="100" t="s">
        <v>55</v>
      </c>
      <c r="B13" s="103">
        <v>34973</v>
      </c>
      <c r="C13" s="103">
        <v>47979</v>
      </c>
      <c r="D13" s="103">
        <v>3708</v>
      </c>
      <c r="E13" s="102">
        <f t="shared" si="0"/>
        <v>86660</v>
      </c>
      <c r="F13" s="8"/>
      <c r="G13" s="8"/>
      <c r="H13" s="8"/>
      <c r="I13" s="8"/>
      <c r="J13" s="8"/>
      <c r="K13" s="8"/>
    </row>
    <row r="14" spans="1:11" ht="12.75">
      <c r="A14" s="108" t="s">
        <v>56</v>
      </c>
      <c r="B14" s="111">
        <v>37344</v>
      </c>
      <c r="C14" s="111">
        <v>50178</v>
      </c>
      <c r="D14" s="111">
        <v>3537</v>
      </c>
      <c r="E14" s="110">
        <f t="shared" si="0"/>
        <v>91059</v>
      </c>
      <c r="F14" s="8"/>
      <c r="G14" s="8"/>
      <c r="H14" s="8"/>
      <c r="I14" s="8"/>
      <c r="J14" s="8"/>
      <c r="K14" s="8"/>
    </row>
    <row r="15" spans="1:11" ht="12.75">
      <c r="A15" s="100" t="s">
        <v>57</v>
      </c>
      <c r="B15" s="103">
        <v>39759</v>
      </c>
      <c r="C15" s="103">
        <v>52070</v>
      </c>
      <c r="D15" s="103">
        <v>3790</v>
      </c>
      <c r="E15" s="102">
        <f t="shared" si="0"/>
        <v>95619</v>
      </c>
      <c r="F15" s="8"/>
      <c r="G15" s="8"/>
      <c r="H15" s="8"/>
      <c r="I15" s="8"/>
      <c r="J15" s="8"/>
      <c r="K15" s="8"/>
    </row>
    <row r="16" spans="1:11" ht="12.75">
      <c r="A16" s="108" t="s">
        <v>58</v>
      </c>
      <c r="B16" s="111">
        <v>41148</v>
      </c>
      <c r="C16" s="111">
        <v>54382</v>
      </c>
      <c r="D16" s="111">
        <v>3818</v>
      </c>
      <c r="E16" s="110">
        <f>SUM(B16:D16)</f>
        <v>99348</v>
      </c>
      <c r="F16" s="8"/>
      <c r="G16" s="8"/>
      <c r="H16" s="8"/>
      <c r="I16" s="8"/>
      <c r="J16" s="8"/>
      <c r="K16" s="8"/>
    </row>
    <row r="17" spans="1:12" ht="12.75">
      <c r="A17" s="100" t="s">
        <v>59</v>
      </c>
      <c r="B17" s="103">
        <v>46822</v>
      </c>
      <c r="C17" s="103">
        <v>56630</v>
      </c>
      <c r="D17" s="103">
        <v>4481</v>
      </c>
      <c r="E17" s="102">
        <f t="shared" si="0"/>
        <v>107933</v>
      </c>
      <c r="F17" s="8"/>
      <c r="G17" s="8"/>
      <c r="H17" s="8"/>
      <c r="I17" s="8"/>
      <c r="J17" s="8"/>
      <c r="K17" s="8"/>
    </row>
    <row r="18" spans="1:12" ht="12.75">
      <c r="A18" s="108" t="s">
        <v>60</v>
      </c>
      <c r="B18" s="111">
        <v>49810</v>
      </c>
      <c r="C18" s="111">
        <v>57895</v>
      </c>
      <c r="D18" s="111">
        <v>4478</v>
      </c>
      <c r="E18" s="110">
        <f t="shared" si="0"/>
        <v>112183</v>
      </c>
      <c r="F18" s="8"/>
      <c r="G18" s="8"/>
      <c r="H18" s="8"/>
      <c r="I18" s="8"/>
      <c r="J18" s="8"/>
      <c r="K18" s="8"/>
    </row>
    <row r="19" spans="1:12" ht="12.75">
      <c r="A19" s="100" t="s">
        <v>61</v>
      </c>
      <c r="B19" s="103">
        <v>52200</v>
      </c>
      <c r="C19" s="103">
        <v>59758</v>
      </c>
      <c r="D19" s="103">
        <v>4467</v>
      </c>
      <c r="E19" s="102">
        <f>SUM(B19:D19)</f>
        <v>116425</v>
      </c>
      <c r="F19" s="8"/>
      <c r="G19" s="8"/>
      <c r="H19" s="8"/>
      <c r="I19" s="8"/>
      <c r="J19" s="8"/>
      <c r="K19" s="8"/>
    </row>
    <row r="20" spans="1:12" ht="12.75">
      <c r="A20" s="108" t="s">
        <v>62</v>
      </c>
      <c r="B20" s="111">
        <v>54903</v>
      </c>
      <c r="C20" s="111">
        <v>62350</v>
      </c>
      <c r="D20" s="111">
        <v>4594</v>
      </c>
      <c r="E20" s="110">
        <f t="shared" si="0"/>
        <v>121847</v>
      </c>
      <c r="F20" s="9"/>
      <c r="G20" s="9"/>
      <c r="H20" s="9"/>
      <c r="I20" s="9"/>
      <c r="J20" s="9"/>
      <c r="K20" s="9"/>
      <c r="L20" s="6"/>
    </row>
    <row r="21" spans="1:12" ht="12.75">
      <c r="A21" s="100" t="s">
        <v>64</v>
      </c>
      <c r="B21" s="103">
        <v>57770</v>
      </c>
      <c r="C21" s="103">
        <v>65352</v>
      </c>
      <c r="D21" s="103">
        <v>4782</v>
      </c>
      <c r="E21" s="102">
        <v>127904</v>
      </c>
      <c r="F21" s="9"/>
      <c r="G21" s="9"/>
      <c r="H21" s="9"/>
      <c r="I21" s="9"/>
      <c r="J21" s="9"/>
      <c r="K21" s="9"/>
      <c r="L21" s="6"/>
    </row>
    <row r="22" spans="1:12" ht="12.75">
      <c r="A22" s="112" t="s">
        <v>67</v>
      </c>
      <c r="B22" s="111">
        <v>62194.871650167297</v>
      </c>
      <c r="C22" s="111">
        <v>70442.61652611474</v>
      </c>
      <c r="D22" s="111">
        <v>5048.4045249536621</v>
      </c>
      <c r="E22" s="110">
        <v>137685.89270123569</v>
      </c>
      <c r="F22" s="10"/>
      <c r="G22" s="10"/>
      <c r="H22" s="10"/>
      <c r="I22" s="10"/>
      <c r="J22" s="10"/>
      <c r="K22" s="10"/>
      <c r="L22" s="6"/>
    </row>
    <row r="23" spans="1:12" ht="12.75">
      <c r="A23" s="104" t="s">
        <v>74</v>
      </c>
      <c r="B23" s="103">
        <v>66423.458765220814</v>
      </c>
      <c r="C23" s="103">
        <v>74709.902808695668</v>
      </c>
      <c r="D23" s="103">
        <v>5180.1842414953735</v>
      </c>
      <c r="E23" s="102">
        <v>146313.54581541187</v>
      </c>
      <c r="F23" s="10"/>
      <c r="G23" s="10"/>
      <c r="H23" s="10"/>
      <c r="I23" s="10"/>
      <c r="J23" s="10"/>
      <c r="K23" s="10"/>
      <c r="L23" s="6"/>
    </row>
    <row r="24" spans="1:12" ht="12.75">
      <c r="A24" s="113" t="s">
        <v>50</v>
      </c>
      <c r="B24" s="114"/>
      <c r="C24" s="114"/>
      <c r="D24" s="114"/>
      <c r="E24" s="115"/>
      <c r="F24" s="7"/>
      <c r="G24" s="7"/>
      <c r="H24" s="7"/>
      <c r="I24" s="7"/>
      <c r="J24" s="7"/>
      <c r="K24" s="5"/>
      <c r="L24" s="6"/>
    </row>
    <row r="25" spans="1:12">
      <c r="A25" s="116"/>
      <c r="B25" s="117"/>
      <c r="C25" s="117"/>
      <c r="D25" s="117"/>
      <c r="E25" s="118"/>
    </row>
    <row r="26" spans="1:12">
      <c r="A26" s="116"/>
      <c r="B26" s="117"/>
      <c r="C26" s="117"/>
      <c r="D26" s="117"/>
      <c r="E26" s="118"/>
    </row>
    <row r="27" spans="1:12" ht="12.75" thickBot="1">
      <c r="A27" s="105"/>
      <c r="B27" s="106"/>
      <c r="C27" s="106"/>
      <c r="D27" s="106"/>
      <c r="E27" s="107"/>
    </row>
  </sheetData>
  <mergeCells count="7">
    <mergeCell ref="A24:E26"/>
    <mergeCell ref="A3:E3"/>
    <mergeCell ref="A4:E4"/>
    <mergeCell ref="E7:E8"/>
    <mergeCell ref="D7:D8"/>
    <mergeCell ref="C7:C8"/>
    <mergeCell ref="B7:B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9 B9:E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5"/>
  <sheetViews>
    <sheetView tabSelected="1" zoomScaleSheetLayoutView="100" workbookViewId="0">
      <selection activeCell="B7" sqref="B7:E7"/>
    </sheetView>
  </sheetViews>
  <sheetFormatPr defaultColWidth="9.625" defaultRowHeight="12.75"/>
  <cols>
    <col min="1" max="1" width="15" style="1" customWidth="1"/>
    <col min="2" max="17" width="7.875" style="1" customWidth="1"/>
    <col min="18" max="19" width="10.625" style="1" customWidth="1"/>
    <col min="20" max="23" width="8.625" style="1" customWidth="1"/>
    <col min="24" max="32" width="9.625" style="1"/>
    <col min="33" max="35" width="50.625" style="1" customWidth="1"/>
    <col min="36" max="16384" width="9.625" style="1"/>
  </cols>
  <sheetData>
    <row r="1" spans="1:23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3"/>
    </row>
    <row r="2" spans="1:23" ht="15.75">
      <c r="A2" s="119" t="s">
        <v>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6"/>
    </row>
    <row r="3" spans="1:23">
      <c r="A3" s="14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6"/>
    </row>
    <row r="4" spans="1:23" ht="15.75">
      <c r="A4" s="122" t="s">
        <v>70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8"/>
    </row>
    <row r="5" spans="1:23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29"/>
      <c r="O5" s="129"/>
      <c r="P5" s="129"/>
      <c r="Q5" s="130"/>
    </row>
    <row r="6" spans="1:23" ht="15">
      <c r="A6" s="59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136" t="s">
        <v>42</v>
      </c>
      <c r="O6" s="136"/>
      <c r="P6" s="136"/>
      <c r="Q6" s="137"/>
      <c r="R6" s="61"/>
      <c r="S6" s="61"/>
      <c r="T6" s="61"/>
    </row>
    <row r="7" spans="1:23" ht="30">
      <c r="A7" s="62" t="s">
        <v>68</v>
      </c>
      <c r="B7" s="131" t="s">
        <v>1</v>
      </c>
      <c r="C7" s="132"/>
      <c r="D7" s="132"/>
      <c r="E7" s="133"/>
      <c r="F7" s="132" t="s">
        <v>71</v>
      </c>
      <c r="G7" s="132"/>
      <c r="H7" s="132"/>
      <c r="I7" s="133"/>
      <c r="J7" s="132" t="s">
        <v>72</v>
      </c>
      <c r="K7" s="132"/>
      <c r="L7" s="132"/>
      <c r="M7" s="133"/>
      <c r="N7" s="134" t="s">
        <v>73</v>
      </c>
      <c r="O7" s="134"/>
      <c r="P7" s="134"/>
      <c r="Q7" s="135"/>
      <c r="R7" s="61"/>
      <c r="S7" s="61"/>
      <c r="T7" s="61"/>
    </row>
    <row r="8" spans="1:23" ht="15">
      <c r="A8" s="63"/>
      <c r="B8" s="64" t="s">
        <v>51</v>
      </c>
      <c r="C8" s="64" t="s">
        <v>64</v>
      </c>
      <c r="D8" s="64" t="s">
        <v>67</v>
      </c>
      <c r="E8" s="64" t="s">
        <v>74</v>
      </c>
      <c r="F8" s="64" t="s">
        <v>51</v>
      </c>
      <c r="G8" s="64" t="s">
        <v>64</v>
      </c>
      <c r="H8" s="64" t="s">
        <v>67</v>
      </c>
      <c r="I8" s="64" t="s">
        <v>74</v>
      </c>
      <c r="J8" s="64" t="s">
        <v>51</v>
      </c>
      <c r="K8" s="64" t="s">
        <v>64</v>
      </c>
      <c r="L8" s="64" t="s">
        <v>67</v>
      </c>
      <c r="M8" s="64" t="s">
        <v>74</v>
      </c>
      <c r="N8" s="64" t="s">
        <v>51</v>
      </c>
      <c r="O8" s="64" t="s">
        <v>64</v>
      </c>
      <c r="P8" s="64" t="s">
        <v>67</v>
      </c>
      <c r="Q8" s="65" t="s">
        <v>74</v>
      </c>
      <c r="R8" s="61"/>
      <c r="S8" s="61"/>
      <c r="T8" s="66" t="s">
        <v>0</v>
      </c>
      <c r="W8" s="3" t="s">
        <v>0</v>
      </c>
    </row>
    <row r="9" spans="1:23" ht="15">
      <c r="A9" s="67" t="s">
        <v>4</v>
      </c>
      <c r="B9" s="68" t="s">
        <v>5</v>
      </c>
      <c r="C9" s="68" t="s">
        <v>6</v>
      </c>
      <c r="D9" s="68" t="s">
        <v>7</v>
      </c>
      <c r="E9" s="69" t="s">
        <v>77</v>
      </c>
      <c r="F9" s="68" t="s">
        <v>78</v>
      </c>
      <c r="G9" s="68" t="s">
        <v>79</v>
      </c>
      <c r="H9" s="68" t="s">
        <v>80</v>
      </c>
      <c r="I9" s="69" t="s">
        <v>81</v>
      </c>
      <c r="J9" s="68" t="s">
        <v>82</v>
      </c>
      <c r="K9" s="68" t="s">
        <v>83</v>
      </c>
      <c r="L9" s="68" t="s">
        <v>84</v>
      </c>
      <c r="M9" s="69" t="s">
        <v>85</v>
      </c>
      <c r="N9" s="68" t="s">
        <v>86</v>
      </c>
      <c r="O9" s="68" t="s">
        <v>87</v>
      </c>
      <c r="P9" s="68" t="s">
        <v>88</v>
      </c>
      <c r="Q9" s="70" t="s">
        <v>89</v>
      </c>
      <c r="R9" s="71" t="s">
        <v>0</v>
      </c>
      <c r="S9" s="66" t="s">
        <v>0</v>
      </c>
      <c r="T9" s="61"/>
      <c r="W9" s="3" t="s">
        <v>0</v>
      </c>
    </row>
    <row r="10" spans="1:23" ht="15">
      <c r="A10" s="72" t="s">
        <v>9</v>
      </c>
      <c r="B10" s="73"/>
      <c r="C10" s="73"/>
      <c r="D10" s="73"/>
      <c r="E10" s="74"/>
      <c r="F10" s="75"/>
      <c r="G10" s="75"/>
      <c r="H10" s="75"/>
      <c r="I10" s="76"/>
      <c r="J10" s="75"/>
      <c r="K10" s="75"/>
      <c r="L10" s="75"/>
      <c r="M10" s="76"/>
      <c r="N10" s="75"/>
      <c r="O10" s="75"/>
      <c r="P10" s="77"/>
      <c r="Q10" s="78"/>
      <c r="R10" s="79"/>
      <c r="S10" s="79"/>
      <c r="T10" s="79"/>
      <c r="U10" s="2"/>
      <c r="V10" s="2"/>
      <c r="W10" s="2"/>
    </row>
    <row r="11" spans="1:23" ht="15">
      <c r="A11" s="80" t="s">
        <v>10</v>
      </c>
      <c r="B11" s="81">
        <v>3102</v>
      </c>
      <c r="C11" s="81">
        <v>3377</v>
      </c>
      <c r="D11" s="81">
        <v>3798.6016959998142</v>
      </c>
      <c r="E11" s="82">
        <v>3079.4504487017698</v>
      </c>
      <c r="F11" s="81">
        <v>8101</v>
      </c>
      <c r="G11" s="81">
        <v>8710</v>
      </c>
      <c r="H11" s="81">
        <v>9207.0533970502347</v>
      </c>
      <c r="I11" s="82">
        <v>6573.9558445129514</v>
      </c>
      <c r="J11" s="81">
        <v>1</v>
      </c>
      <c r="K11" s="81">
        <v>1</v>
      </c>
      <c r="L11" s="81">
        <v>1.42</v>
      </c>
      <c r="M11" s="82">
        <v>2.7444079462466187</v>
      </c>
      <c r="N11" s="83">
        <v>11203</v>
      </c>
      <c r="O11" s="83">
        <v>12762</v>
      </c>
      <c r="P11" s="83">
        <f t="shared" ref="P11:Q34" si="0">D11+H11+L11</f>
        <v>13007.075093050049</v>
      </c>
      <c r="Q11" s="84">
        <f t="shared" si="0"/>
        <v>9656.1507011609683</v>
      </c>
      <c r="R11" s="79"/>
      <c r="S11" s="79"/>
      <c r="T11" s="79"/>
      <c r="U11" s="2"/>
      <c r="V11" s="2"/>
      <c r="W11" s="2"/>
    </row>
    <row r="12" spans="1:23" ht="15">
      <c r="A12" s="80" t="s">
        <v>11</v>
      </c>
      <c r="B12" s="75">
        <v>28</v>
      </c>
      <c r="C12" s="75">
        <v>22</v>
      </c>
      <c r="D12" s="75">
        <v>43.349516250000001</v>
      </c>
      <c r="E12" s="76">
        <v>45.967666600000001</v>
      </c>
      <c r="F12" s="75" t="s">
        <v>47</v>
      </c>
      <c r="G12" s="85" t="s">
        <v>47</v>
      </c>
      <c r="H12" s="85">
        <v>0</v>
      </c>
      <c r="I12" s="76">
        <v>9.971526E-2</v>
      </c>
      <c r="J12" s="75" t="s">
        <v>47</v>
      </c>
      <c r="K12" s="85" t="s">
        <v>47</v>
      </c>
      <c r="L12" s="85"/>
      <c r="M12" s="86">
        <v>0</v>
      </c>
      <c r="N12" s="77">
        <v>28</v>
      </c>
      <c r="O12" s="77">
        <v>23</v>
      </c>
      <c r="P12" s="77">
        <f t="shared" si="0"/>
        <v>43.349516250000001</v>
      </c>
      <c r="Q12" s="78">
        <f t="shared" si="0"/>
        <v>46.067381860000005</v>
      </c>
      <c r="R12" s="61"/>
      <c r="S12" s="61"/>
      <c r="T12" s="79"/>
    </row>
    <row r="13" spans="1:23" ht="15">
      <c r="A13" s="80" t="s">
        <v>12</v>
      </c>
      <c r="B13" s="81">
        <v>666</v>
      </c>
      <c r="C13" s="81">
        <v>658</v>
      </c>
      <c r="D13" s="81">
        <v>677.04646625550004</v>
      </c>
      <c r="E13" s="82">
        <v>685.16486852000003</v>
      </c>
      <c r="F13" s="81">
        <v>101</v>
      </c>
      <c r="G13" s="81">
        <v>117</v>
      </c>
      <c r="H13" s="81">
        <v>122.12920558399999</v>
      </c>
      <c r="I13" s="82">
        <v>119.92649069999999</v>
      </c>
      <c r="J13" s="81">
        <v>23</v>
      </c>
      <c r="K13" s="81">
        <v>22</v>
      </c>
      <c r="L13" s="81">
        <v>15.339704304000001</v>
      </c>
      <c r="M13" s="82">
        <v>24.374080008</v>
      </c>
      <c r="N13" s="83">
        <v>790</v>
      </c>
      <c r="O13" s="83">
        <v>800</v>
      </c>
      <c r="P13" s="83">
        <f t="shared" si="0"/>
        <v>814.51537614350002</v>
      </c>
      <c r="Q13" s="84">
        <f t="shared" si="0"/>
        <v>829.46543922799992</v>
      </c>
      <c r="R13" s="79"/>
      <c r="S13" s="79"/>
      <c r="T13" s="79"/>
      <c r="U13" s="2"/>
      <c r="V13" s="2"/>
      <c r="W13" s="2"/>
    </row>
    <row r="14" spans="1:23" ht="15">
      <c r="A14" s="80" t="s">
        <v>13</v>
      </c>
      <c r="B14" s="75">
        <v>3561</v>
      </c>
      <c r="C14" s="75">
        <v>3661</v>
      </c>
      <c r="D14" s="75">
        <v>3985.7829969691384</v>
      </c>
      <c r="E14" s="76">
        <v>4317.6801186110006</v>
      </c>
      <c r="F14" s="75">
        <v>2798</v>
      </c>
      <c r="G14" s="75">
        <v>2805</v>
      </c>
      <c r="H14" s="75">
        <v>3014.9434077714368</v>
      </c>
      <c r="I14" s="76">
        <v>3248.0137343729994</v>
      </c>
      <c r="J14" s="75">
        <v>158</v>
      </c>
      <c r="K14" s="75">
        <v>177</v>
      </c>
      <c r="L14" s="75">
        <v>196.33468613282403</v>
      </c>
      <c r="M14" s="76">
        <v>209.19626651699994</v>
      </c>
      <c r="N14" s="77">
        <v>6517</v>
      </c>
      <c r="O14" s="77">
        <v>6845</v>
      </c>
      <c r="P14" s="77">
        <f t="shared" si="0"/>
        <v>7197.0610908733988</v>
      </c>
      <c r="Q14" s="78">
        <f t="shared" si="0"/>
        <v>7774.8901195010003</v>
      </c>
      <c r="R14" s="79"/>
      <c r="S14" s="79"/>
      <c r="T14" s="79"/>
      <c r="U14" s="2"/>
      <c r="V14" s="2"/>
      <c r="W14" s="2"/>
    </row>
    <row r="15" spans="1:23" ht="15">
      <c r="A15" s="80" t="s">
        <v>49</v>
      </c>
      <c r="B15" s="81">
        <v>644</v>
      </c>
      <c r="C15" s="81">
        <v>701</v>
      </c>
      <c r="D15" s="81">
        <v>788.31424320208782</v>
      </c>
      <c r="E15" s="82">
        <v>823.58947419399988</v>
      </c>
      <c r="F15" s="81">
        <v>343</v>
      </c>
      <c r="G15" s="81">
        <v>368</v>
      </c>
      <c r="H15" s="81">
        <v>374.29261794567003</v>
      </c>
      <c r="I15" s="82">
        <v>359.31146754899993</v>
      </c>
      <c r="J15" s="81">
        <v>43</v>
      </c>
      <c r="K15" s="81">
        <v>49</v>
      </c>
      <c r="L15" s="81">
        <v>45.998978498019994</v>
      </c>
      <c r="M15" s="82">
        <v>48.665660604000003</v>
      </c>
      <c r="N15" s="83">
        <v>1029</v>
      </c>
      <c r="O15" s="83">
        <v>1164</v>
      </c>
      <c r="P15" s="83">
        <f t="shared" si="0"/>
        <v>1208.6058396457779</v>
      </c>
      <c r="Q15" s="84">
        <f t="shared" si="0"/>
        <v>1231.5666023469998</v>
      </c>
      <c r="R15" s="61"/>
      <c r="S15" s="61"/>
      <c r="T15" s="79"/>
    </row>
    <row r="16" spans="1:23" ht="15">
      <c r="A16" s="80" t="s">
        <v>14</v>
      </c>
      <c r="B16" s="75">
        <v>37</v>
      </c>
      <c r="C16" s="75">
        <v>42</v>
      </c>
      <c r="D16" s="75">
        <v>42.781150058000009</v>
      </c>
      <c r="E16" s="76">
        <v>45.04</v>
      </c>
      <c r="F16" s="75">
        <v>23</v>
      </c>
      <c r="G16" s="75">
        <v>18</v>
      </c>
      <c r="H16" s="75">
        <v>24.7194699</v>
      </c>
      <c r="I16" s="76">
        <v>21.26</v>
      </c>
      <c r="J16" s="75">
        <v>0</v>
      </c>
      <c r="K16" s="85" t="s">
        <v>47</v>
      </c>
      <c r="L16" s="85">
        <v>0.30507839999999997</v>
      </c>
      <c r="M16" s="86">
        <v>0.3</v>
      </c>
      <c r="N16" s="77">
        <v>60</v>
      </c>
      <c r="O16" s="77">
        <v>61</v>
      </c>
      <c r="P16" s="77">
        <f t="shared" si="0"/>
        <v>67.805698358000015</v>
      </c>
      <c r="Q16" s="78">
        <f t="shared" si="0"/>
        <v>66.599999999999994</v>
      </c>
      <c r="R16" s="79"/>
      <c r="S16" s="79"/>
      <c r="T16" s="79"/>
      <c r="U16" s="2"/>
      <c r="V16" s="2"/>
      <c r="W16" s="2"/>
    </row>
    <row r="17" spans="1:23" ht="15">
      <c r="A17" s="80" t="s">
        <v>15</v>
      </c>
      <c r="B17" s="81">
        <v>3572</v>
      </c>
      <c r="C17" s="81">
        <v>3848</v>
      </c>
      <c r="D17" s="81">
        <v>4673.3120956049997</v>
      </c>
      <c r="E17" s="82">
        <v>4999.3211288495004</v>
      </c>
      <c r="F17" s="81">
        <v>5514</v>
      </c>
      <c r="G17" s="81" t="s">
        <v>47</v>
      </c>
      <c r="H17" s="81">
        <v>6179.7358293240004</v>
      </c>
      <c r="I17" s="82">
        <v>6423.9396042115004</v>
      </c>
      <c r="J17" s="81">
        <v>236</v>
      </c>
      <c r="K17" s="81">
        <v>241</v>
      </c>
      <c r="L17" s="81">
        <v>259.136766384</v>
      </c>
      <c r="M17" s="82">
        <v>267.30426972999999</v>
      </c>
      <c r="N17" s="83">
        <v>9321</v>
      </c>
      <c r="O17" s="83">
        <v>10315</v>
      </c>
      <c r="P17" s="83">
        <f t="shared" si="0"/>
        <v>11112.184691312999</v>
      </c>
      <c r="Q17" s="84">
        <f t="shared" si="0"/>
        <v>11690.565002791001</v>
      </c>
      <c r="R17" s="79"/>
      <c r="S17" s="79"/>
      <c r="T17" s="79"/>
      <c r="U17" s="2"/>
      <c r="V17" s="2"/>
      <c r="W17" s="2"/>
    </row>
    <row r="18" spans="1:23" ht="15">
      <c r="A18" s="80" t="s">
        <v>16</v>
      </c>
      <c r="B18" s="75">
        <v>966</v>
      </c>
      <c r="C18" s="75">
        <v>998</v>
      </c>
      <c r="D18" s="75">
        <v>1057.1142869742798</v>
      </c>
      <c r="E18" s="76">
        <v>1194.0625996188173</v>
      </c>
      <c r="F18" s="75">
        <v>5239</v>
      </c>
      <c r="G18" s="75">
        <v>5596</v>
      </c>
      <c r="H18" s="75">
        <v>6307.6643581940798</v>
      </c>
      <c r="I18" s="76">
        <v>6627.6548986437465</v>
      </c>
      <c r="J18" s="75">
        <v>63</v>
      </c>
      <c r="K18" s="75">
        <v>67</v>
      </c>
      <c r="L18" s="75">
        <v>76.895816677000013</v>
      </c>
      <c r="M18" s="76">
        <v>79.636923165875814</v>
      </c>
      <c r="N18" s="77">
        <v>6267</v>
      </c>
      <c r="O18" s="77">
        <v>7040</v>
      </c>
      <c r="P18" s="77">
        <f t="shared" si="0"/>
        <v>7441.6744618453595</v>
      </c>
      <c r="Q18" s="78">
        <f t="shared" si="0"/>
        <v>7901.3544214284393</v>
      </c>
      <c r="R18" s="79"/>
      <c r="S18" s="79"/>
      <c r="T18" s="79"/>
      <c r="U18" s="2"/>
      <c r="V18" s="2"/>
      <c r="W18" s="2"/>
    </row>
    <row r="19" spans="1:23" ht="15">
      <c r="A19" s="80" t="s">
        <v>17</v>
      </c>
      <c r="B19" s="81">
        <v>669</v>
      </c>
      <c r="C19" s="81">
        <v>680</v>
      </c>
      <c r="D19" s="81">
        <v>697.82217678499978</v>
      </c>
      <c r="E19" s="82">
        <v>714.96643700000004</v>
      </c>
      <c r="F19" s="81">
        <v>384</v>
      </c>
      <c r="G19" s="81">
        <v>390</v>
      </c>
      <c r="H19" s="81">
        <v>403.98252384999995</v>
      </c>
      <c r="I19" s="82">
        <v>407.54883088500003</v>
      </c>
      <c r="J19" s="81">
        <v>49</v>
      </c>
      <c r="K19" s="81">
        <v>50</v>
      </c>
      <c r="L19" s="81">
        <v>49.005463743800007</v>
      </c>
      <c r="M19" s="82">
        <v>49.644281617500013</v>
      </c>
      <c r="N19" s="83">
        <v>1102</v>
      </c>
      <c r="O19" s="83">
        <v>1139</v>
      </c>
      <c r="P19" s="83">
        <f t="shared" si="0"/>
        <v>1150.8101643787998</v>
      </c>
      <c r="Q19" s="84">
        <f t="shared" si="0"/>
        <v>1172.1595495024999</v>
      </c>
      <c r="R19" s="79"/>
      <c r="S19" s="79"/>
      <c r="T19" s="79"/>
      <c r="U19" s="2"/>
      <c r="V19" s="2"/>
      <c r="W19" s="2"/>
    </row>
    <row r="20" spans="1:23" ht="15">
      <c r="A20" s="80" t="s">
        <v>39</v>
      </c>
      <c r="B20" s="75">
        <v>1205</v>
      </c>
      <c r="C20" s="75">
        <v>1204</v>
      </c>
      <c r="D20" s="75">
        <v>1232.6291808316985</v>
      </c>
      <c r="E20" s="76">
        <v>1322.8064139999999</v>
      </c>
      <c r="F20" s="75">
        <v>311</v>
      </c>
      <c r="G20" s="75">
        <v>317</v>
      </c>
      <c r="H20" s="75">
        <v>286.61301333333336</v>
      </c>
      <c r="I20" s="76">
        <v>546.49560239999994</v>
      </c>
      <c r="J20" s="75">
        <v>94</v>
      </c>
      <c r="K20" s="75">
        <v>93</v>
      </c>
      <c r="L20" s="75">
        <v>95.431086666666673</v>
      </c>
      <c r="M20" s="76">
        <v>81.624382699999998</v>
      </c>
      <c r="N20" s="77">
        <v>1609</v>
      </c>
      <c r="O20" s="77">
        <v>11631</v>
      </c>
      <c r="P20" s="77">
        <f t="shared" si="0"/>
        <v>1614.6732808316985</v>
      </c>
      <c r="Q20" s="78">
        <f t="shared" si="0"/>
        <v>1950.9263991</v>
      </c>
      <c r="R20" s="79"/>
      <c r="S20" s="79"/>
      <c r="T20" s="79"/>
      <c r="U20" s="2"/>
      <c r="V20" s="2"/>
      <c r="W20" s="2"/>
    </row>
    <row r="21" spans="1:23" ht="15">
      <c r="A21" s="80" t="s">
        <v>43</v>
      </c>
      <c r="B21" s="87">
        <v>842</v>
      </c>
      <c r="C21" s="87">
        <v>1017</v>
      </c>
      <c r="D21" s="87">
        <v>978.4428271162983</v>
      </c>
      <c r="E21" s="88">
        <v>1087.7925128375</v>
      </c>
      <c r="F21" s="81">
        <v>647</v>
      </c>
      <c r="G21" s="81">
        <v>648</v>
      </c>
      <c r="H21" s="81">
        <v>636.03810833759997</v>
      </c>
      <c r="I21" s="82">
        <v>555.6561395765001</v>
      </c>
      <c r="J21" s="81">
        <v>65</v>
      </c>
      <c r="K21" s="81">
        <v>80</v>
      </c>
      <c r="L21" s="81">
        <v>85.34631374165599</v>
      </c>
      <c r="M21" s="82">
        <v>90.274523911750009</v>
      </c>
      <c r="N21" s="83">
        <v>1555</v>
      </c>
      <c r="O21" s="83">
        <v>1679</v>
      </c>
      <c r="P21" s="83">
        <f t="shared" si="0"/>
        <v>1699.8272491955545</v>
      </c>
      <c r="Q21" s="84">
        <f t="shared" si="0"/>
        <v>1733.7231763257503</v>
      </c>
      <c r="R21" s="79"/>
      <c r="S21" s="79"/>
      <c r="T21" s="79"/>
      <c r="U21" s="2"/>
      <c r="V21" s="2"/>
      <c r="W21" s="2"/>
    </row>
    <row r="22" spans="1:23" ht="15">
      <c r="A22" s="80" t="s">
        <v>18</v>
      </c>
      <c r="B22" s="75">
        <v>3475</v>
      </c>
      <c r="C22" s="75">
        <v>3715</v>
      </c>
      <c r="D22" s="75">
        <v>4142.0301071100002</v>
      </c>
      <c r="E22" s="76">
        <v>4330.4003254999989</v>
      </c>
      <c r="F22" s="75">
        <v>1583</v>
      </c>
      <c r="G22" s="75">
        <v>1675</v>
      </c>
      <c r="H22" s="75">
        <v>1794.9996081600002</v>
      </c>
      <c r="I22" s="76">
        <v>1732.5577499999997</v>
      </c>
      <c r="J22" s="75">
        <v>56</v>
      </c>
      <c r="K22" s="75">
        <v>58</v>
      </c>
      <c r="L22" s="75">
        <v>59.998792250000008</v>
      </c>
      <c r="M22" s="76">
        <v>57.97422499999999</v>
      </c>
      <c r="N22" s="77">
        <v>5114</v>
      </c>
      <c r="O22" s="77">
        <v>5718</v>
      </c>
      <c r="P22" s="77">
        <f t="shared" si="0"/>
        <v>5997.0285075200009</v>
      </c>
      <c r="Q22" s="78">
        <f t="shared" si="0"/>
        <v>6120.9323004999987</v>
      </c>
      <c r="R22" s="79"/>
      <c r="S22" s="79"/>
      <c r="T22" s="79"/>
      <c r="U22" s="2"/>
      <c r="V22" s="2"/>
      <c r="W22" s="2"/>
    </row>
    <row r="23" spans="1:23" ht="15">
      <c r="A23" s="80" t="s">
        <v>19</v>
      </c>
      <c r="B23" s="81">
        <v>2505</v>
      </c>
      <c r="C23" s="81">
        <v>2582</v>
      </c>
      <c r="D23" s="81">
        <v>2484.3951883607997</v>
      </c>
      <c r="E23" s="82">
        <v>2533.9555</v>
      </c>
      <c r="F23" s="81">
        <v>21</v>
      </c>
      <c r="G23" s="81">
        <v>27</v>
      </c>
      <c r="H23" s="81">
        <v>58.281067411800009</v>
      </c>
      <c r="I23" s="82">
        <v>62.408732999999998</v>
      </c>
      <c r="J23" s="81">
        <v>119</v>
      </c>
      <c r="K23" s="81">
        <v>107</v>
      </c>
      <c r="L23" s="81">
        <v>112.02649594</v>
      </c>
      <c r="M23" s="82">
        <v>114.765231</v>
      </c>
      <c r="N23" s="83">
        <v>2645</v>
      </c>
      <c r="O23" s="83">
        <v>2971</v>
      </c>
      <c r="P23" s="83">
        <f t="shared" si="0"/>
        <v>2654.7027517125998</v>
      </c>
      <c r="Q23" s="84">
        <f t="shared" si="0"/>
        <v>2711.1294640000001</v>
      </c>
      <c r="R23" s="79"/>
      <c r="S23" s="79"/>
      <c r="T23" s="79"/>
      <c r="U23" s="2"/>
      <c r="V23" s="2"/>
      <c r="W23" s="2"/>
    </row>
    <row r="24" spans="1:23" ht="15">
      <c r="A24" s="80" t="s">
        <v>20</v>
      </c>
      <c r="B24" s="75">
        <v>3152</v>
      </c>
      <c r="C24" s="75">
        <v>3589</v>
      </c>
      <c r="D24" s="75">
        <v>4376.6051375821999</v>
      </c>
      <c r="E24" s="76">
        <v>4981.8815886000011</v>
      </c>
      <c r="F24" s="75">
        <v>3935</v>
      </c>
      <c r="G24" s="75">
        <v>4041</v>
      </c>
      <c r="H24" s="75">
        <v>4679.4001422600595</v>
      </c>
      <c r="I24" s="76">
        <v>5240.4435700000004</v>
      </c>
      <c r="J24" s="75">
        <v>427</v>
      </c>
      <c r="K24" s="75">
        <v>519</v>
      </c>
      <c r="L24" s="75">
        <v>543.19940189433999</v>
      </c>
      <c r="M24" s="76">
        <v>556.74544020000008</v>
      </c>
      <c r="N24" s="77">
        <v>7514</v>
      </c>
      <c r="O24" s="77">
        <v>8838</v>
      </c>
      <c r="P24" s="77">
        <f t="shared" si="0"/>
        <v>9599.204681736599</v>
      </c>
      <c r="Q24" s="78">
        <f t="shared" si="0"/>
        <v>10779.070598800001</v>
      </c>
      <c r="R24" s="79"/>
      <c r="S24" s="79"/>
      <c r="T24" s="79"/>
      <c r="U24" s="2"/>
      <c r="V24" s="2"/>
      <c r="W24" s="2"/>
    </row>
    <row r="25" spans="1:23" ht="15">
      <c r="A25" s="80" t="s">
        <v>21</v>
      </c>
      <c r="B25" s="81">
        <v>4297</v>
      </c>
      <c r="C25" s="81">
        <v>4605</v>
      </c>
      <c r="D25" s="81">
        <v>5016.2377643520003</v>
      </c>
      <c r="E25" s="82">
        <v>5268.1870174140004</v>
      </c>
      <c r="F25" s="81">
        <v>3473</v>
      </c>
      <c r="G25" s="81">
        <v>3571</v>
      </c>
      <c r="H25" s="81">
        <v>3822.4245325080001</v>
      </c>
      <c r="I25" s="82">
        <v>4026.6782890399991</v>
      </c>
      <c r="J25" s="81">
        <v>273</v>
      </c>
      <c r="K25" s="81">
        <v>293</v>
      </c>
      <c r="L25" s="81">
        <v>250.36989078000005</v>
      </c>
      <c r="M25" s="82">
        <v>247.42771611000001</v>
      </c>
      <c r="N25" s="83">
        <v>8044</v>
      </c>
      <c r="O25" s="83">
        <v>8734</v>
      </c>
      <c r="P25" s="83">
        <f t="shared" si="0"/>
        <v>9089.0321876400012</v>
      </c>
      <c r="Q25" s="84">
        <f t="shared" si="0"/>
        <v>9542.2930225639993</v>
      </c>
      <c r="R25" s="79"/>
      <c r="S25" s="79"/>
      <c r="T25" s="79"/>
      <c r="U25" s="2"/>
      <c r="V25" s="2"/>
      <c r="W25" s="2"/>
    </row>
    <row r="26" spans="1:23" ht="15">
      <c r="A26" s="80" t="s">
        <v>22</v>
      </c>
      <c r="B26" s="75">
        <v>64</v>
      </c>
      <c r="C26" s="75">
        <v>67</v>
      </c>
      <c r="D26" s="75">
        <v>67.971001506000007</v>
      </c>
      <c r="E26" s="76">
        <v>68.442601537500011</v>
      </c>
      <c r="F26" s="75">
        <v>14</v>
      </c>
      <c r="G26" s="75">
        <v>12</v>
      </c>
      <c r="H26" s="75">
        <v>13.724258590000002</v>
      </c>
      <c r="I26" s="76">
        <v>13.730875829999997</v>
      </c>
      <c r="J26" s="75" t="s">
        <v>47</v>
      </c>
      <c r="K26" s="75" t="s">
        <v>47</v>
      </c>
      <c r="L26" s="75"/>
      <c r="M26" s="76">
        <v>0</v>
      </c>
      <c r="N26" s="77">
        <v>78</v>
      </c>
      <c r="O26" s="77">
        <v>80</v>
      </c>
      <c r="P26" s="77">
        <f t="shared" si="0"/>
        <v>81.695260096000013</v>
      </c>
      <c r="Q26" s="78">
        <f t="shared" si="0"/>
        <v>82.173477367500013</v>
      </c>
      <c r="R26" s="79"/>
      <c r="S26" s="79"/>
      <c r="T26" s="79"/>
      <c r="U26" s="2"/>
      <c r="V26" s="2"/>
      <c r="W26" s="2"/>
    </row>
    <row r="27" spans="1:23" ht="15">
      <c r="A27" s="80" t="s">
        <v>23</v>
      </c>
      <c r="B27" s="81">
        <v>77</v>
      </c>
      <c r="C27" s="81">
        <v>78</v>
      </c>
      <c r="D27" s="81">
        <v>80.413409884000004</v>
      </c>
      <c r="E27" s="82">
        <v>81.293724327749999</v>
      </c>
      <c r="F27" s="81">
        <v>2</v>
      </c>
      <c r="G27" s="81">
        <v>2</v>
      </c>
      <c r="H27" s="81">
        <v>1.7490518400000001</v>
      </c>
      <c r="I27" s="82">
        <v>1.6696106850000001</v>
      </c>
      <c r="J27" s="81" t="s">
        <v>47</v>
      </c>
      <c r="K27" s="81" t="s">
        <v>47</v>
      </c>
      <c r="L27" s="81"/>
      <c r="M27" s="82">
        <v>0</v>
      </c>
      <c r="N27" s="83">
        <v>79</v>
      </c>
      <c r="O27" s="83">
        <v>81</v>
      </c>
      <c r="P27" s="83">
        <f t="shared" si="0"/>
        <v>82.162461724000011</v>
      </c>
      <c r="Q27" s="84">
        <f t="shared" si="0"/>
        <v>82.963335012749994</v>
      </c>
      <c r="R27" s="79"/>
      <c r="S27" s="79"/>
      <c r="T27" s="79"/>
      <c r="U27" s="2"/>
      <c r="V27" s="2"/>
      <c r="W27" s="2"/>
    </row>
    <row r="28" spans="1:23" ht="15">
      <c r="A28" s="80" t="s">
        <v>24</v>
      </c>
      <c r="B28" s="75">
        <v>11</v>
      </c>
      <c r="C28" s="75">
        <v>14</v>
      </c>
      <c r="D28" s="75">
        <v>15.304758474150001</v>
      </c>
      <c r="E28" s="76">
        <v>20.494877016</v>
      </c>
      <c r="F28" s="85">
        <v>1</v>
      </c>
      <c r="G28" s="85">
        <v>0</v>
      </c>
      <c r="H28" s="85">
        <v>0</v>
      </c>
      <c r="I28" s="76">
        <v>0</v>
      </c>
      <c r="J28" s="75" t="s">
        <v>47</v>
      </c>
      <c r="K28" s="75" t="s">
        <v>47</v>
      </c>
      <c r="L28" s="75"/>
      <c r="M28" s="76">
        <v>0</v>
      </c>
      <c r="N28" s="77">
        <v>11</v>
      </c>
      <c r="O28" s="77">
        <v>14</v>
      </c>
      <c r="P28" s="77">
        <f t="shared" si="0"/>
        <v>15.304758474150001</v>
      </c>
      <c r="Q28" s="78">
        <f t="shared" si="0"/>
        <v>20.494877016</v>
      </c>
      <c r="R28" s="61"/>
      <c r="S28" s="61"/>
      <c r="T28" s="79"/>
    </row>
    <row r="29" spans="1:23" ht="15">
      <c r="A29" s="80" t="s">
        <v>38</v>
      </c>
      <c r="B29" s="87">
        <v>71</v>
      </c>
      <c r="C29" s="87">
        <v>74</v>
      </c>
      <c r="D29" s="87">
        <v>75.410704533599997</v>
      </c>
      <c r="E29" s="88">
        <v>71.054313700000009</v>
      </c>
      <c r="F29" s="87">
        <v>4</v>
      </c>
      <c r="G29" s="87">
        <v>4</v>
      </c>
      <c r="H29" s="87">
        <v>4.40775468</v>
      </c>
      <c r="I29" s="88">
        <v>4.0596059999999996</v>
      </c>
      <c r="J29" s="81">
        <v>1</v>
      </c>
      <c r="K29" s="81">
        <v>1</v>
      </c>
      <c r="L29" s="81">
        <v>0.78927892499999996</v>
      </c>
      <c r="M29" s="82">
        <v>0.57461249999999997</v>
      </c>
      <c r="N29" s="83">
        <v>76</v>
      </c>
      <c r="O29" s="83">
        <v>79</v>
      </c>
      <c r="P29" s="83">
        <f t="shared" si="0"/>
        <v>80.607738138599998</v>
      </c>
      <c r="Q29" s="84">
        <f t="shared" si="0"/>
        <v>75.688532200000012</v>
      </c>
      <c r="R29" s="79"/>
      <c r="S29" s="79"/>
      <c r="T29" s="79"/>
      <c r="U29" s="2"/>
      <c r="V29" s="2"/>
      <c r="W29" s="2"/>
    </row>
    <row r="30" spans="1:23" ht="15">
      <c r="A30" s="80" t="s">
        <v>66</v>
      </c>
      <c r="B30" s="75">
        <v>1438</v>
      </c>
      <c r="C30" s="75">
        <v>1477</v>
      </c>
      <c r="D30" s="75">
        <v>1586.0006480880002</v>
      </c>
      <c r="E30" s="76">
        <v>1704.6133199999999</v>
      </c>
      <c r="F30" s="75">
        <v>229</v>
      </c>
      <c r="G30" s="75">
        <v>241</v>
      </c>
      <c r="H30" s="75">
        <v>271.99830134999996</v>
      </c>
      <c r="I30" s="76">
        <v>194.19989999999996</v>
      </c>
      <c r="J30" s="75">
        <v>3</v>
      </c>
      <c r="K30" s="75">
        <v>3</v>
      </c>
      <c r="L30" s="75">
        <v>3.1944886000000006</v>
      </c>
      <c r="M30" s="76">
        <v>4.3256999999999994</v>
      </c>
      <c r="N30" s="77">
        <v>1671</v>
      </c>
      <c r="O30" s="77">
        <v>1724</v>
      </c>
      <c r="P30" s="77">
        <f t="shared" si="0"/>
        <v>1861.1934380380003</v>
      </c>
      <c r="Q30" s="78">
        <f t="shared" si="0"/>
        <v>1903.1389200000001</v>
      </c>
      <c r="R30" s="79"/>
      <c r="S30" s="79"/>
      <c r="T30" s="79"/>
      <c r="U30" s="2"/>
      <c r="V30" s="2"/>
      <c r="W30" s="2"/>
    </row>
    <row r="31" spans="1:23" ht="15">
      <c r="A31" s="80" t="s">
        <v>25</v>
      </c>
      <c r="B31" s="81">
        <v>3067</v>
      </c>
      <c r="C31" s="81">
        <v>3074</v>
      </c>
      <c r="D31" s="81">
        <v>3107.6283110439999</v>
      </c>
      <c r="E31" s="82">
        <v>2973.16752812</v>
      </c>
      <c r="F31" s="81">
        <v>6301</v>
      </c>
      <c r="G31" s="81">
        <v>6417</v>
      </c>
      <c r="H31" s="81">
        <v>6845.2248926372586</v>
      </c>
      <c r="I31" s="82">
        <v>7313.3811430699989</v>
      </c>
      <c r="J31" s="81">
        <v>55</v>
      </c>
      <c r="K31" s="81">
        <v>59</v>
      </c>
      <c r="L31" s="81">
        <v>58.247301583999992</v>
      </c>
      <c r="M31" s="82">
        <v>64.865872650000014</v>
      </c>
      <c r="N31" s="83">
        <v>9423</v>
      </c>
      <c r="O31" s="83">
        <v>9724</v>
      </c>
      <c r="P31" s="83">
        <f t="shared" si="0"/>
        <v>10011.100505265258</v>
      </c>
      <c r="Q31" s="84">
        <f t="shared" si="0"/>
        <v>10351.414543839999</v>
      </c>
      <c r="R31" s="79"/>
      <c r="S31" s="79"/>
      <c r="T31" s="79"/>
      <c r="U31" s="2"/>
      <c r="V31" s="2"/>
      <c r="W31" s="2"/>
    </row>
    <row r="32" spans="1:23" ht="15">
      <c r="A32" s="80" t="s">
        <v>26</v>
      </c>
      <c r="B32" s="75">
        <v>5032</v>
      </c>
      <c r="C32" s="75">
        <v>4972</v>
      </c>
      <c r="D32" s="75">
        <v>5111.5353029292801</v>
      </c>
      <c r="E32" s="76">
        <v>6126.4180207509999</v>
      </c>
      <c r="F32" s="75">
        <v>6611</v>
      </c>
      <c r="G32" s="75">
        <v>6901</v>
      </c>
      <c r="H32" s="75">
        <v>7681.43107992356</v>
      </c>
      <c r="I32" s="76">
        <v>8985.075395934</v>
      </c>
      <c r="J32" s="75">
        <v>1590</v>
      </c>
      <c r="K32" s="75">
        <v>1641</v>
      </c>
      <c r="L32" s="75">
        <v>1780.0826973217202</v>
      </c>
      <c r="M32" s="76">
        <v>1822.8164962960002</v>
      </c>
      <c r="N32" s="77">
        <v>13234</v>
      </c>
      <c r="O32" s="77">
        <v>13946</v>
      </c>
      <c r="P32" s="77">
        <f t="shared" si="0"/>
        <v>14573.04908017456</v>
      </c>
      <c r="Q32" s="78">
        <f t="shared" si="0"/>
        <v>16934.309912981</v>
      </c>
      <c r="R32" s="79"/>
      <c r="S32" s="79"/>
      <c r="T32" s="79"/>
      <c r="U32" s="2"/>
      <c r="V32" s="2"/>
      <c r="W32" s="2"/>
    </row>
    <row r="33" spans="1:23" ht="15">
      <c r="A33" s="80" t="s">
        <v>48</v>
      </c>
      <c r="B33" s="81">
        <v>43</v>
      </c>
      <c r="C33" s="81">
        <v>45</v>
      </c>
      <c r="D33" s="81">
        <v>45.799522597830006</v>
      </c>
      <c r="E33" s="82">
        <v>49.9930035</v>
      </c>
      <c r="F33" s="81">
        <v>0</v>
      </c>
      <c r="G33" s="81">
        <v>0</v>
      </c>
      <c r="H33" s="81">
        <v>0.18855110216999998</v>
      </c>
      <c r="I33" s="82">
        <v>0</v>
      </c>
      <c r="J33" s="81" t="s">
        <v>47</v>
      </c>
      <c r="K33" s="81" t="s">
        <v>47</v>
      </c>
      <c r="L33" s="81"/>
      <c r="M33" s="82">
        <v>0</v>
      </c>
      <c r="N33" s="83">
        <v>43</v>
      </c>
      <c r="O33" s="83">
        <v>42</v>
      </c>
      <c r="P33" s="83">
        <f t="shared" si="0"/>
        <v>45.988073700000008</v>
      </c>
      <c r="Q33" s="84">
        <f t="shared" si="0"/>
        <v>49.9930035</v>
      </c>
      <c r="R33" s="61"/>
      <c r="S33" s="61"/>
      <c r="T33" s="79"/>
    </row>
    <row r="34" spans="1:23" ht="15">
      <c r="A34" s="80" t="s">
        <v>27</v>
      </c>
      <c r="B34" s="75">
        <v>6021</v>
      </c>
      <c r="C34" s="75">
        <v>6189</v>
      </c>
      <c r="D34" s="75">
        <v>6444.4463179439999</v>
      </c>
      <c r="E34" s="76">
        <v>6652.1692779999994</v>
      </c>
      <c r="F34" s="75">
        <v>810</v>
      </c>
      <c r="G34" s="75">
        <v>779</v>
      </c>
      <c r="H34" s="75">
        <v>604.73884385600013</v>
      </c>
      <c r="I34" s="76">
        <v>480.29707103999993</v>
      </c>
      <c r="J34" s="75" t="s">
        <v>47</v>
      </c>
      <c r="K34" s="75" t="s">
        <v>47</v>
      </c>
      <c r="L34" s="75"/>
      <c r="M34" s="76">
        <v>0</v>
      </c>
      <c r="N34" s="77">
        <v>6831</v>
      </c>
      <c r="O34" s="77">
        <v>7005</v>
      </c>
      <c r="P34" s="77">
        <f t="shared" si="0"/>
        <v>7049.1851618000001</v>
      </c>
      <c r="Q34" s="78">
        <f t="shared" si="0"/>
        <v>7132.4663490399989</v>
      </c>
      <c r="R34" s="79"/>
      <c r="S34" s="79"/>
      <c r="T34" s="79"/>
      <c r="U34" s="2"/>
      <c r="V34" s="2"/>
      <c r="W34" s="2"/>
    </row>
    <row r="35" spans="1:23" ht="15">
      <c r="A35" s="80" t="s">
        <v>75</v>
      </c>
      <c r="B35" s="81" t="s">
        <v>47</v>
      </c>
      <c r="C35" s="81" t="s">
        <v>47</v>
      </c>
      <c r="D35" s="81" t="s">
        <v>47</v>
      </c>
      <c r="E35" s="82">
        <v>1181.4341169249999</v>
      </c>
      <c r="F35" s="81" t="s">
        <v>47</v>
      </c>
      <c r="G35" s="81" t="s">
        <v>47</v>
      </c>
      <c r="H35" s="81" t="s">
        <v>47</v>
      </c>
      <c r="I35" s="82">
        <v>3022.4769426950006</v>
      </c>
      <c r="J35" s="81" t="s">
        <v>47</v>
      </c>
      <c r="K35" s="81" t="s">
        <v>47</v>
      </c>
      <c r="L35" s="81" t="s">
        <v>47</v>
      </c>
      <c r="M35" s="82">
        <v>3.3528922289999996</v>
      </c>
      <c r="N35" s="83" t="s">
        <v>47</v>
      </c>
      <c r="O35" s="83" t="s">
        <v>47</v>
      </c>
      <c r="P35" s="83" t="s">
        <v>47</v>
      </c>
      <c r="Q35" s="84">
        <f>E35+I35+M35</f>
        <v>4207.2639518490005</v>
      </c>
      <c r="R35" s="79"/>
      <c r="S35" s="79"/>
      <c r="T35" s="79"/>
      <c r="U35" s="2"/>
      <c r="V35" s="2"/>
      <c r="W35" s="2"/>
    </row>
    <row r="36" spans="1:23" ht="15">
      <c r="A36" s="80" t="s">
        <v>28</v>
      </c>
      <c r="B36" s="75">
        <v>100</v>
      </c>
      <c r="C36" s="75">
        <v>106</v>
      </c>
      <c r="D36" s="75">
        <v>118.97914283</v>
      </c>
      <c r="E36" s="76">
        <v>130.10208887999997</v>
      </c>
      <c r="F36" s="75">
        <v>2</v>
      </c>
      <c r="G36" s="75">
        <v>2</v>
      </c>
      <c r="H36" s="75">
        <v>1.5387071599999997</v>
      </c>
      <c r="I36" s="76">
        <v>1.6136886199999998</v>
      </c>
      <c r="J36" s="75">
        <v>3</v>
      </c>
      <c r="K36" s="75">
        <v>3</v>
      </c>
      <c r="L36" s="75">
        <v>9.1839159000000006</v>
      </c>
      <c r="M36" s="76">
        <v>9.5137755600000027</v>
      </c>
      <c r="N36" s="75">
        <v>104</v>
      </c>
      <c r="O36" s="77">
        <v>118</v>
      </c>
      <c r="P36" s="75">
        <f>D36+H36+L36</f>
        <v>129.70176588999999</v>
      </c>
      <c r="Q36" s="89">
        <f>E36+I36+M36</f>
        <v>141.22955305999997</v>
      </c>
      <c r="R36" s="79"/>
      <c r="S36" s="79"/>
      <c r="T36" s="79"/>
      <c r="U36" s="2"/>
      <c r="V36" s="2"/>
      <c r="W36" s="2"/>
    </row>
    <row r="37" spans="1:23" ht="15">
      <c r="A37" s="80" t="s">
        <v>29</v>
      </c>
      <c r="B37" s="81">
        <v>5342</v>
      </c>
      <c r="C37" s="81">
        <v>5837</v>
      </c>
      <c r="D37" s="81">
        <v>6141.6641221570508</v>
      </c>
      <c r="E37" s="82">
        <v>6386.6007626527498</v>
      </c>
      <c r="F37" s="81">
        <v>14496</v>
      </c>
      <c r="G37" s="81">
        <v>15549</v>
      </c>
      <c r="H37" s="81">
        <v>16804.501612885109</v>
      </c>
      <c r="I37" s="82">
        <v>17523.925408348499</v>
      </c>
      <c r="J37" s="81">
        <v>1193</v>
      </c>
      <c r="K37" s="81">
        <v>1171</v>
      </c>
      <c r="L37" s="81">
        <v>1247.7332252166354</v>
      </c>
      <c r="M37" s="82">
        <v>1287.8371857674999</v>
      </c>
      <c r="N37" s="81">
        <v>21031</v>
      </c>
      <c r="O37" s="83">
        <v>23340</v>
      </c>
      <c r="P37" s="81">
        <f>D37+H37+L37</f>
        <v>24193.898960258794</v>
      </c>
      <c r="Q37" s="90">
        <f>E37+I37+M37</f>
        <v>25198.36335676875</v>
      </c>
      <c r="R37" s="79"/>
      <c r="S37" s="79"/>
      <c r="T37" s="79"/>
      <c r="U37" s="2"/>
      <c r="V37" s="2"/>
      <c r="W37" s="2"/>
    </row>
    <row r="38" spans="1:23" ht="15">
      <c r="A38" s="80" t="s">
        <v>46</v>
      </c>
      <c r="B38" s="75">
        <v>615</v>
      </c>
      <c r="C38" s="75">
        <v>638</v>
      </c>
      <c r="D38" s="75">
        <v>723.21481707771409</v>
      </c>
      <c r="E38" s="76">
        <v>809.79817812780004</v>
      </c>
      <c r="F38" s="75">
        <v>769</v>
      </c>
      <c r="G38" s="75">
        <v>779</v>
      </c>
      <c r="H38" s="75">
        <v>826.93910906399992</v>
      </c>
      <c r="I38" s="76">
        <v>755.55058087300006</v>
      </c>
      <c r="J38" s="75" t="s">
        <v>47</v>
      </c>
      <c r="K38" s="75" t="s">
        <v>47</v>
      </c>
      <c r="L38" s="75"/>
      <c r="M38" s="76">
        <v>0</v>
      </c>
      <c r="N38" s="75">
        <v>1383</v>
      </c>
      <c r="O38" s="77">
        <v>1478</v>
      </c>
      <c r="P38" s="75">
        <f>D38+H38+L38</f>
        <v>1550.153926141714</v>
      </c>
      <c r="Q38" s="89">
        <f>E38+I38+M38</f>
        <v>1565.3487590008001</v>
      </c>
      <c r="R38" s="79"/>
      <c r="S38" s="79"/>
      <c r="T38" s="79"/>
      <c r="U38" s="2"/>
      <c r="V38" s="2"/>
      <c r="W38" s="2"/>
    </row>
    <row r="39" spans="1:23" ht="15">
      <c r="A39" s="80" t="s">
        <v>30</v>
      </c>
      <c r="B39" s="81">
        <v>4109</v>
      </c>
      <c r="C39" s="81">
        <v>4303</v>
      </c>
      <c r="D39" s="81">
        <v>4519.4935025070008</v>
      </c>
      <c r="E39" s="82">
        <v>4576.4218915000001</v>
      </c>
      <c r="F39" s="81">
        <v>222</v>
      </c>
      <c r="G39" s="81">
        <v>223</v>
      </c>
      <c r="H39" s="81">
        <v>235.14266411762154</v>
      </c>
      <c r="I39" s="82">
        <v>233.44963300000001</v>
      </c>
      <c r="J39" s="81">
        <v>140</v>
      </c>
      <c r="K39" s="81">
        <v>146</v>
      </c>
      <c r="L39" s="81">
        <v>151.57679141400001</v>
      </c>
      <c r="M39" s="82">
        <v>151.13328300000001</v>
      </c>
      <c r="N39" s="81">
        <v>4471</v>
      </c>
      <c r="O39" s="83">
        <v>4859</v>
      </c>
      <c r="P39" s="81">
        <f>D39+H39+L39</f>
        <v>4906.2129580386218</v>
      </c>
      <c r="Q39" s="90">
        <f>E39+I39+M39</f>
        <v>4961.0048075000004</v>
      </c>
      <c r="R39" s="61"/>
      <c r="S39" s="61"/>
      <c r="T39" s="79"/>
    </row>
    <row r="40" spans="1:23">
      <c r="A40" s="14"/>
      <c r="B40" s="28"/>
      <c r="C40" s="28"/>
      <c r="D40" s="28"/>
      <c r="E40" s="29"/>
      <c r="F40" s="28"/>
      <c r="G40" s="28"/>
      <c r="H40" s="28"/>
      <c r="I40" s="29"/>
      <c r="J40" s="28"/>
      <c r="K40" s="28"/>
      <c r="L40" s="28"/>
      <c r="M40" s="29"/>
      <c r="N40" s="28"/>
      <c r="O40" s="30"/>
      <c r="P40" s="28"/>
      <c r="Q40" s="31"/>
      <c r="R40" s="2"/>
      <c r="S40" s="2"/>
      <c r="T40" s="2"/>
      <c r="U40" s="2"/>
      <c r="V40" s="2"/>
      <c r="W40" s="2"/>
    </row>
    <row r="41" spans="1:23">
      <c r="A41" s="21" t="s">
        <v>31</v>
      </c>
      <c r="B41" s="52"/>
      <c r="C41" s="52"/>
      <c r="D41" s="52"/>
      <c r="E41" s="55"/>
      <c r="F41" s="52"/>
      <c r="G41" s="52"/>
      <c r="H41" s="52"/>
      <c r="I41" s="55"/>
      <c r="J41" s="52"/>
      <c r="K41" s="52"/>
      <c r="L41" s="52"/>
      <c r="M41" s="55"/>
      <c r="N41" s="52"/>
      <c r="O41" s="52"/>
      <c r="P41" s="52"/>
      <c r="Q41" s="53"/>
      <c r="R41" s="2"/>
      <c r="S41" s="2"/>
      <c r="T41" s="2"/>
      <c r="U41" s="2"/>
      <c r="V41" s="2"/>
      <c r="W41" s="2"/>
    </row>
    <row r="42" spans="1:23">
      <c r="A42" s="22" t="s">
        <v>32</v>
      </c>
      <c r="B42" s="24">
        <v>18</v>
      </c>
      <c r="C42" s="24">
        <v>19</v>
      </c>
      <c r="D42" s="24">
        <v>10.86824152</v>
      </c>
      <c r="E42" s="25">
        <v>12.467549984249999</v>
      </c>
      <c r="F42" s="24">
        <v>5</v>
      </c>
      <c r="G42" s="24">
        <v>4</v>
      </c>
      <c r="H42" s="24">
        <v>1.802883</v>
      </c>
      <c r="I42" s="25">
        <v>1.7158294320000003</v>
      </c>
      <c r="J42" s="24">
        <v>2</v>
      </c>
      <c r="K42" s="24">
        <v>2</v>
      </c>
      <c r="L42" s="24">
        <v>1.5422080800000002</v>
      </c>
      <c r="M42" s="25">
        <v>1.3799379824999998</v>
      </c>
      <c r="N42" s="24">
        <v>25</v>
      </c>
      <c r="O42" s="26">
        <v>21</v>
      </c>
      <c r="P42" s="24">
        <v>14.213332599999999</v>
      </c>
      <c r="Q42" s="27">
        <v>15.563317398749998</v>
      </c>
      <c r="R42" s="2"/>
      <c r="S42" s="2"/>
      <c r="T42" s="2"/>
      <c r="U42" s="2"/>
      <c r="V42" s="2"/>
      <c r="W42" s="2"/>
    </row>
    <row r="43" spans="1:23">
      <c r="A43" s="22" t="s">
        <v>33</v>
      </c>
      <c r="B43" s="50">
        <v>14</v>
      </c>
      <c r="C43" s="50">
        <v>14</v>
      </c>
      <c r="D43" s="50">
        <v>12.974665</v>
      </c>
      <c r="E43" s="51">
        <v>13.222927199999997</v>
      </c>
      <c r="F43" s="50">
        <v>32</v>
      </c>
      <c r="G43" s="50">
        <v>31</v>
      </c>
      <c r="H43" s="50">
        <v>31.454099999999997</v>
      </c>
      <c r="I43" s="51">
        <v>30.780471599999991</v>
      </c>
      <c r="J43" s="50" t="s">
        <v>47</v>
      </c>
      <c r="K43" s="50" t="s">
        <v>47</v>
      </c>
      <c r="L43" s="50" t="s">
        <v>47</v>
      </c>
      <c r="M43" s="51">
        <v>0</v>
      </c>
      <c r="N43" s="50">
        <v>45</v>
      </c>
      <c r="O43" s="52">
        <v>44</v>
      </c>
      <c r="P43" s="50">
        <v>44.428764999999999</v>
      </c>
      <c r="Q43" s="54">
        <v>44.003398799999985</v>
      </c>
      <c r="R43" s="2"/>
      <c r="S43" s="2"/>
      <c r="T43" s="2"/>
    </row>
    <row r="44" spans="1:23">
      <c r="A44" s="22" t="s">
        <v>40</v>
      </c>
      <c r="B44" s="24">
        <v>9</v>
      </c>
      <c r="C44" s="24">
        <v>9</v>
      </c>
      <c r="D44" s="24">
        <v>9.3776157128456994</v>
      </c>
      <c r="E44" s="25">
        <v>7.0848535461790325</v>
      </c>
      <c r="F44" s="24">
        <v>2</v>
      </c>
      <c r="G44" s="24">
        <v>2</v>
      </c>
      <c r="H44" s="24">
        <v>1.6155737704918034</v>
      </c>
      <c r="I44" s="25">
        <v>1.2215162704918032</v>
      </c>
      <c r="J44" s="24" t="s">
        <v>47</v>
      </c>
      <c r="K44" s="24" t="s">
        <v>47</v>
      </c>
      <c r="L44" s="24" t="s">
        <v>47</v>
      </c>
      <c r="M44" s="25">
        <v>0.21850199999999995</v>
      </c>
      <c r="N44" s="24">
        <v>11</v>
      </c>
      <c r="O44" s="26">
        <v>11</v>
      </c>
      <c r="P44" s="24">
        <v>10.993189483337503</v>
      </c>
      <c r="Q44" s="27">
        <v>8.524871816670835</v>
      </c>
      <c r="R44" s="2"/>
      <c r="S44" s="2"/>
      <c r="T44" s="2"/>
      <c r="U44" s="2"/>
      <c r="V44" s="2"/>
      <c r="W44" s="2"/>
    </row>
    <row r="45" spans="1:23">
      <c r="A45" s="22" t="s">
        <v>34</v>
      </c>
      <c r="B45" s="50">
        <v>1</v>
      </c>
      <c r="C45" s="50">
        <v>1</v>
      </c>
      <c r="D45" s="50">
        <v>0.47049999999999992</v>
      </c>
      <c r="E45" s="51">
        <v>0.47</v>
      </c>
      <c r="F45" s="50">
        <v>1</v>
      </c>
      <c r="G45" s="50">
        <v>1</v>
      </c>
      <c r="H45" s="50">
        <v>0.26524000000000003</v>
      </c>
      <c r="I45" s="51">
        <v>0.254</v>
      </c>
      <c r="J45" s="50" t="s">
        <v>47</v>
      </c>
      <c r="K45" s="50" t="s">
        <v>47</v>
      </c>
      <c r="L45" s="50">
        <v>8.7829999999999991E-2</v>
      </c>
      <c r="M45" s="51">
        <v>0.10000000000000002</v>
      </c>
      <c r="N45" s="50">
        <v>1</v>
      </c>
      <c r="O45" s="52">
        <v>1</v>
      </c>
      <c r="P45" s="50">
        <v>0.82356999999999991</v>
      </c>
      <c r="Q45" s="54">
        <v>0.82399999999999995</v>
      </c>
      <c r="T45" s="2"/>
    </row>
    <row r="46" spans="1:23">
      <c r="A46" s="22" t="s">
        <v>35</v>
      </c>
      <c r="B46" s="24">
        <v>102</v>
      </c>
      <c r="C46" s="24">
        <v>109</v>
      </c>
      <c r="D46" s="24">
        <v>82.123687599999968</v>
      </c>
      <c r="E46" s="25">
        <v>80.9632182</v>
      </c>
      <c r="F46" s="24">
        <v>377</v>
      </c>
      <c r="G46" s="24">
        <v>393</v>
      </c>
      <c r="H46" s="24">
        <v>202.18264448831906</v>
      </c>
      <c r="I46" s="25">
        <v>199.09255430000002</v>
      </c>
      <c r="J46" s="24" t="s">
        <v>47</v>
      </c>
      <c r="K46" s="24" t="s">
        <v>47</v>
      </c>
      <c r="L46" s="24" t="s">
        <v>47</v>
      </c>
      <c r="M46" s="25">
        <v>0</v>
      </c>
      <c r="N46" s="24">
        <v>480</v>
      </c>
      <c r="O46" s="26">
        <v>287</v>
      </c>
      <c r="P46" s="24">
        <v>284.30633208831904</v>
      </c>
      <c r="Q46" s="27">
        <v>280.05577249999999</v>
      </c>
      <c r="R46" s="2"/>
      <c r="S46" s="2"/>
      <c r="T46" s="2"/>
      <c r="U46" s="2"/>
      <c r="V46" s="2"/>
      <c r="W46" s="2"/>
    </row>
    <row r="47" spans="1:23">
      <c r="A47" s="22" t="s">
        <v>36</v>
      </c>
      <c r="B47" s="50">
        <v>1</v>
      </c>
      <c r="C47" s="50">
        <v>2</v>
      </c>
      <c r="D47" s="50">
        <v>0.91129499999999986</v>
      </c>
      <c r="E47" s="51">
        <v>0.80188499999999996</v>
      </c>
      <c r="F47" s="50" t="s">
        <v>47</v>
      </c>
      <c r="G47" s="50">
        <v>0</v>
      </c>
      <c r="H47" s="50">
        <v>0</v>
      </c>
      <c r="I47" s="51">
        <v>0</v>
      </c>
      <c r="J47" s="50">
        <v>1</v>
      </c>
      <c r="K47" s="50">
        <v>1</v>
      </c>
      <c r="L47" s="50">
        <v>5.1583125000000001</v>
      </c>
      <c r="M47" s="51">
        <v>3.3885749999999999</v>
      </c>
      <c r="N47" s="50">
        <v>2</v>
      </c>
      <c r="O47" s="52">
        <v>2</v>
      </c>
      <c r="P47" s="50">
        <v>6.0696075</v>
      </c>
      <c r="Q47" s="54">
        <v>4.1904599999999999</v>
      </c>
      <c r="R47" s="2"/>
      <c r="S47" s="2"/>
      <c r="T47" s="2"/>
    </row>
    <row r="48" spans="1:23">
      <c r="A48" s="22" t="s">
        <v>45</v>
      </c>
      <c r="B48" s="24">
        <v>45</v>
      </c>
      <c r="C48" s="24">
        <v>44</v>
      </c>
      <c r="D48" s="24">
        <v>45.819250310000008</v>
      </c>
      <c r="E48" s="25">
        <v>46.178525806000003</v>
      </c>
      <c r="F48" s="24">
        <v>2</v>
      </c>
      <c r="G48" s="24">
        <v>2</v>
      </c>
      <c r="H48" s="24">
        <v>1.43397602</v>
      </c>
      <c r="I48" s="25">
        <v>1.4579108459999999</v>
      </c>
      <c r="J48" s="24" t="s">
        <v>47</v>
      </c>
      <c r="K48" s="24" t="s">
        <v>47</v>
      </c>
      <c r="L48" s="24" t="s">
        <v>47</v>
      </c>
      <c r="M48" s="25">
        <v>0</v>
      </c>
      <c r="N48" s="24">
        <v>47</v>
      </c>
      <c r="O48" s="26">
        <v>47</v>
      </c>
      <c r="P48" s="24">
        <v>47.253226330000011</v>
      </c>
      <c r="Q48" s="27">
        <v>47.636436652</v>
      </c>
      <c r="R48" s="2"/>
      <c r="S48" s="2"/>
      <c r="T48" s="2"/>
      <c r="U48" s="2"/>
      <c r="V48" s="2"/>
      <c r="W48" s="2"/>
    </row>
    <row r="49" spans="1:23">
      <c r="A49" s="23" t="s">
        <v>90</v>
      </c>
      <c r="B49" s="56">
        <v>54903</v>
      </c>
      <c r="C49" s="56">
        <v>57770</v>
      </c>
      <c r="D49" s="56">
        <v>62194.871650167297</v>
      </c>
      <c r="E49" s="57">
        <v>66423.458765220814</v>
      </c>
      <c r="F49" s="56">
        <v>62350</v>
      </c>
      <c r="G49" s="56">
        <v>65352</v>
      </c>
      <c r="H49" s="56">
        <v>70442.61652611474</v>
      </c>
      <c r="I49" s="57">
        <v>74709.902808695668</v>
      </c>
      <c r="J49" s="56">
        <v>4594</v>
      </c>
      <c r="K49" s="56">
        <v>4782</v>
      </c>
      <c r="L49" s="56">
        <v>5048.4045249536621</v>
      </c>
      <c r="M49" s="57">
        <v>5180.1842414953735</v>
      </c>
      <c r="N49" s="56">
        <v>121848</v>
      </c>
      <c r="O49" s="56">
        <v>127904</v>
      </c>
      <c r="P49" s="56">
        <f>D49+H49+L49</f>
        <v>137685.89270123569</v>
      </c>
      <c r="Q49" s="58">
        <f>E49+I49+M49</f>
        <v>146313.54581541187</v>
      </c>
      <c r="R49" s="2"/>
      <c r="S49" s="2"/>
      <c r="T49" s="2"/>
      <c r="U49" s="2"/>
      <c r="V49" s="2"/>
      <c r="W49" s="2"/>
    </row>
    <row r="50" spans="1:23">
      <c r="A50" s="32" t="s">
        <v>76</v>
      </c>
      <c r="B50" s="33"/>
      <c r="C50" s="33"/>
      <c r="D50" s="33"/>
      <c r="E50" s="33"/>
      <c r="F50" s="34"/>
      <c r="G50" s="34"/>
      <c r="H50" s="34"/>
      <c r="I50" s="34"/>
      <c r="J50" s="34"/>
      <c r="K50" s="34"/>
      <c r="L50" s="34"/>
      <c r="M50" s="34"/>
      <c r="N50" s="35"/>
      <c r="O50" s="36"/>
      <c r="P50" s="36"/>
      <c r="Q50" s="37"/>
      <c r="R50" s="2"/>
      <c r="S50" s="2"/>
      <c r="T50" s="2"/>
    </row>
    <row r="51" spans="1:23">
      <c r="A51" s="38" t="s">
        <v>63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40"/>
      <c r="O51" s="40"/>
      <c r="P51" s="40"/>
      <c r="Q51" s="41"/>
    </row>
    <row r="52" spans="1:23">
      <c r="A52" s="42" t="s">
        <v>44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0"/>
      <c r="O52" s="40"/>
      <c r="P52" s="40"/>
      <c r="Q52" s="41"/>
    </row>
    <row r="53" spans="1:23" ht="15">
      <c r="A53" s="44"/>
      <c r="B53" s="39"/>
      <c r="C53" s="39"/>
      <c r="D53" s="39"/>
      <c r="E53" s="45"/>
      <c r="F53" s="39"/>
      <c r="G53" s="39"/>
      <c r="H53" s="39"/>
      <c r="I53" s="39"/>
      <c r="J53" s="39"/>
      <c r="K53" s="39"/>
      <c r="L53" s="39"/>
      <c r="M53" s="39"/>
      <c r="N53" s="40"/>
      <c r="O53" s="40"/>
      <c r="P53" s="40"/>
      <c r="Q53" s="41"/>
    </row>
    <row r="54" spans="1:23" ht="13.5" thickBot="1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8"/>
      <c r="O54" s="48"/>
      <c r="P54" s="48"/>
      <c r="Q54" s="49"/>
    </row>
    <row r="55" spans="1:23">
      <c r="N55" s="4"/>
      <c r="O55" s="4"/>
      <c r="P55" s="4"/>
    </row>
  </sheetData>
  <mergeCells count="8">
    <mergeCell ref="A2:Q2"/>
    <mergeCell ref="A4:Q4"/>
    <mergeCell ref="N5:Q5"/>
    <mergeCell ref="B7:E7"/>
    <mergeCell ref="F7:I7"/>
    <mergeCell ref="J7:M7"/>
    <mergeCell ref="N7:Q7"/>
    <mergeCell ref="N6:Q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colBreaks count="1" manualBreakCount="1">
    <brk id="17" max="1048575" man="1"/>
  </colBreaks>
  <ignoredErrors>
    <ignoredError sqref="A9 B8:Q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India</vt:lpstr>
      <vt:lpstr>Statewise</vt:lpstr>
      <vt:lpstr>'All India'!Print_Area</vt:lpstr>
      <vt:lpstr>Statewise!Print_Area</vt:lpstr>
    </vt:vector>
  </TitlesOfParts>
  <Company>CSO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Lenovo1</cp:lastModifiedBy>
  <cp:lastPrinted>2015-12-23T08:42:55Z</cp:lastPrinted>
  <dcterms:created xsi:type="dcterms:W3CDTF">2001-02-17T23:26:06Z</dcterms:created>
  <dcterms:modified xsi:type="dcterms:W3CDTF">2020-12-05T07:34:17Z</dcterms:modified>
</cp:coreProperties>
</file>